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mericaoutdoors.sharepoint.com/Shared Documents/Website Documents/Financial Tools/"/>
    </mc:Choice>
  </mc:AlternateContent>
  <xr:revisionPtr revIDLastSave="0" documentId="8_{3B325A3A-1664-4C8B-9B06-B30C1A22722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PPP Loan Amount Comp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M6" i="1"/>
  <c r="H7" i="1"/>
  <c r="M7" i="1"/>
  <c r="H8" i="1"/>
  <c r="M8" i="1"/>
  <c r="H9" i="1"/>
  <c r="M9" i="1"/>
  <c r="H10" i="1"/>
  <c r="M10" i="1"/>
  <c r="H11" i="1"/>
  <c r="M11" i="1"/>
  <c r="H12" i="1"/>
  <c r="M12" i="1"/>
  <c r="H13" i="1"/>
  <c r="M13" i="1"/>
  <c r="M31" i="1"/>
  <c r="M32" i="1"/>
  <c r="M35" i="1"/>
  <c r="H5" i="1"/>
  <c r="K5" i="1"/>
  <c r="K6" i="1"/>
  <c r="K7" i="1"/>
  <c r="K8" i="1"/>
  <c r="K9" i="1"/>
  <c r="K10" i="1"/>
  <c r="K31" i="1"/>
  <c r="K32" i="1"/>
  <c r="K35" i="1"/>
  <c r="I7" i="1"/>
  <c r="I8" i="1"/>
  <c r="I9" i="1"/>
  <c r="I10" i="1"/>
  <c r="I11" i="1"/>
  <c r="I12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I31" i="1"/>
  <c r="I32" i="1"/>
  <c r="I35" i="1"/>
</calcChain>
</file>

<file path=xl/sharedStrings.xml><?xml version="1.0" encoding="utf-8"?>
<sst xmlns="http://schemas.openxmlformats.org/spreadsheetml/2006/main" count="21" uniqueCount="21">
  <si>
    <t>Computation of PPP Loan Maximum</t>
  </si>
  <si>
    <t>Gross Payroll</t>
  </si>
  <si>
    <t>Pay Period Ending</t>
  </si>
  <si>
    <t>Scenario #1 Trailing 12 months</t>
  </si>
  <si>
    <t>State Taxes</t>
  </si>
  <si>
    <t>Health Care Costs</t>
  </si>
  <si>
    <t>Total Eligible Costs</t>
  </si>
  <si>
    <t>Scenario #2 2/15 to 5/15</t>
  </si>
  <si>
    <t>Scenario #3 3/1 to 6/30</t>
  </si>
  <si>
    <t>Computation Scenario #1</t>
  </si>
  <si>
    <t xml:space="preserve">  2.5 Times 12 month Average</t>
  </si>
  <si>
    <t>Totals</t>
  </si>
  <si>
    <t>Average Per Month</t>
  </si>
  <si>
    <t>Tips</t>
  </si>
  <si>
    <t>Instructions</t>
  </si>
  <si>
    <t>Replace numbers above with your actual figures for time frames indicated</t>
  </si>
  <si>
    <t>Be careful not to enter amounts where the formulas are entered or the spreadsheet won't compute</t>
  </si>
  <si>
    <t>Name of Recreation Business Here</t>
  </si>
  <si>
    <t>Column "I" is based on Trailing 12 months so if you apply later you roll back from the 1st preceding payroll period and go backwards</t>
  </si>
  <si>
    <t>Created by Pat Tabor</t>
  </si>
  <si>
    <t>Template to Calculate Covid-19 Financial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</si>
</sst>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0" fontId="0" fillId="0" borderId="1" xfId="0" applyBorder="1"/>
    <xf numFmtId="44" fontId="0" fillId="0" borderId="2" xfId="0" applyNumberFormat="1" applyBorder="1"/>
    <xf numFmtId="0" fontId="0" fillId="0" borderId="2" xfId="0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workbookViewId="0">
      <selection activeCell="D3" sqref="D3"/>
    </sheetView>
  </sheetViews>
  <sheetFormatPr defaultColWidth="10.6640625" defaultRowHeight="15.5" x14ac:dyDescent="0.35"/>
  <cols>
    <col min="1" max="1" width="4.1640625" customWidth="1"/>
    <col min="2" max="2" width="20.33203125" customWidth="1"/>
    <col min="3" max="3" width="1.83203125" customWidth="1"/>
    <col min="4" max="4" width="15.6640625" customWidth="1"/>
    <col min="5" max="5" width="11.5" customWidth="1"/>
    <col min="8" max="8" width="16.5" customWidth="1"/>
    <col min="9" max="9" width="26.1640625" customWidth="1"/>
    <col min="10" max="10" width="1.1640625" customWidth="1"/>
    <col min="11" max="11" width="24.5" customWidth="1"/>
    <col min="12" max="12" width="2.5" customWidth="1"/>
    <col min="13" max="13" width="21.5" customWidth="1"/>
  </cols>
  <sheetData>
    <row r="1" spans="1:16" ht="26" x14ac:dyDescent="0.6">
      <c r="A1" s="1" t="s">
        <v>17</v>
      </c>
    </row>
    <row r="2" spans="1:16" ht="21" x14ac:dyDescent="0.5">
      <c r="A2" s="2" t="s">
        <v>0</v>
      </c>
    </row>
    <row r="3" spans="1:16" ht="31" x14ac:dyDescent="0.35">
      <c r="D3" t="s">
        <v>20</v>
      </c>
      <c r="I3" s="3" t="s">
        <v>3</v>
      </c>
      <c r="J3" s="3"/>
      <c r="K3" s="3" t="s">
        <v>7</v>
      </c>
      <c r="L3" s="3"/>
      <c r="M3" s="3" t="s">
        <v>8</v>
      </c>
      <c r="N3" s="3"/>
      <c r="O3" s="3"/>
      <c r="P3" s="3"/>
    </row>
    <row r="4" spans="1:16" ht="55.5" x14ac:dyDescent="0.45">
      <c r="B4" s="4" t="s">
        <v>2</v>
      </c>
      <c r="C4" s="4"/>
      <c r="D4" s="4" t="s">
        <v>1</v>
      </c>
      <c r="E4" s="4" t="s">
        <v>13</v>
      </c>
      <c r="F4" s="4" t="s">
        <v>4</v>
      </c>
      <c r="G4" s="4" t="s">
        <v>5</v>
      </c>
      <c r="H4" s="4" t="s">
        <v>6</v>
      </c>
      <c r="I4" s="3"/>
      <c r="J4" s="3"/>
      <c r="K4" s="3"/>
      <c r="L4" s="3"/>
      <c r="M4" s="3"/>
      <c r="N4" s="3"/>
      <c r="O4" s="3"/>
      <c r="P4" s="3"/>
    </row>
    <row r="5" spans="1:16" x14ac:dyDescent="0.35">
      <c r="B5" s="5">
        <v>43524</v>
      </c>
      <c r="D5" s="6">
        <v>10</v>
      </c>
      <c r="E5" s="6">
        <v>1</v>
      </c>
      <c r="F5" s="6">
        <v>2</v>
      </c>
      <c r="G5" s="6">
        <v>4</v>
      </c>
      <c r="H5" s="6">
        <f>SUM(D5:G5)</f>
        <v>17</v>
      </c>
      <c r="I5" s="6"/>
      <c r="K5" s="6">
        <f>+H5</f>
        <v>17</v>
      </c>
    </row>
    <row r="6" spans="1:16" x14ac:dyDescent="0.35">
      <c r="B6" s="5">
        <v>43539</v>
      </c>
      <c r="D6" s="6">
        <v>10</v>
      </c>
      <c r="E6" s="6">
        <v>1</v>
      </c>
      <c r="F6" s="6">
        <v>2</v>
      </c>
      <c r="G6" s="6">
        <v>4</v>
      </c>
      <c r="H6" s="6">
        <f t="shared" ref="H6:H30" si="0">SUM(D6:G6)</f>
        <v>17</v>
      </c>
      <c r="I6" s="6"/>
      <c r="K6" s="6">
        <f t="shared" ref="K6:K10" si="1">+H6</f>
        <v>17</v>
      </c>
      <c r="M6" s="6">
        <f>+H6</f>
        <v>17</v>
      </c>
    </row>
    <row r="7" spans="1:16" x14ac:dyDescent="0.35">
      <c r="B7" s="5">
        <v>43555</v>
      </c>
      <c r="D7" s="6">
        <v>10</v>
      </c>
      <c r="E7" s="6">
        <v>1</v>
      </c>
      <c r="F7" s="6">
        <v>2</v>
      </c>
      <c r="G7" s="6">
        <v>4</v>
      </c>
      <c r="H7" s="6">
        <f t="shared" si="0"/>
        <v>17</v>
      </c>
      <c r="I7" s="6">
        <f t="shared" ref="I7:I30" si="2">+H7</f>
        <v>17</v>
      </c>
      <c r="K7" s="6">
        <f t="shared" si="1"/>
        <v>17</v>
      </c>
      <c r="M7" s="6">
        <f t="shared" ref="M7:M13" si="3">+H7</f>
        <v>17</v>
      </c>
    </row>
    <row r="8" spans="1:16" x14ac:dyDescent="0.35">
      <c r="B8" s="5">
        <v>43570</v>
      </c>
      <c r="D8" s="6">
        <v>10</v>
      </c>
      <c r="E8" s="6">
        <v>1</v>
      </c>
      <c r="F8" s="6">
        <v>2</v>
      </c>
      <c r="G8" s="6">
        <v>4</v>
      </c>
      <c r="H8" s="6">
        <f t="shared" si="0"/>
        <v>17</v>
      </c>
      <c r="I8" s="6">
        <f t="shared" si="2"/>
        <v>17</v>
      </c>
      <c r="K8" s="6">
        <f t="shared" si="1"/>
        <v>17</v>
      </c>
      <c r="M8" s="6">
        <f t="shared" si="3"/>
        <v>17</v>
      </c>
    </row>
    <row r="9" spans="1:16" x14ac:dyDescent="0.35">
      <c r="B9" s="5">
        <v>43585</v>
      </c>
      <c r="D9" s="6">
        <v>10</v>
      </c>
      <c r="E9" s="6">
        <v>1</v>
      </c>
      <c r="F9" s="6">
        <v>2</v>
      </c>
      <c r="G9" s="6">
        <v>4</v>
      </c>
      <c r="H9" s="6">
        <f t="shared" si="0"/>
        <v>17</v>
      </c>
      <c r="I9" s="6">
        <f t="shared" si="2"/>
        <v>17</v>
      </c>
      <c r="K9" s="6">
        <f t="shared" si="1"/>
        <v>17</v>
      </c>
      <c r="M9" s="6">
        <f t="shared" si="3"/>
        <v>17</v>
      </c>
    </row>
    <row r="10" spans="1:16" x14ac:dyDescent="0.35">
      <c r="B10" s="5">
        <v>43600</v>
      </c>
      <c r="D10" s="6">
        <v>10</v>
      </c>
      <c r="E10" s="6">
        <v>1</v>
      </c>
      <c r="F10" s="6">
        <v>2</v>
      </c>
      <c r="G10" s="6">
        <v>4</v>
      </c>
      <c r="H10" s="6">
        <f t="shared" si="0"/>
        <v>17</v>
      </c>
      <c r="I10" s="6">
        <f t="shared" si="2"/>
        <v>17</v>
      </c>
      <c r="K10" s="6">
        <f t="shared" si="1"/>
        <v>17</v>
      </c>
      <c r="M10" s="6">
        <f t="shared" si="3"/>
        <v>17</v>
      </c>
    </row>
    <row r="11" spans="1:16" x14ac:dyDescent="0.35">
      <c r="B11" s="5">
        <v>43616</v>
      </c>
      <c r="D11" s="6">
        <v>10</v>
      </c>
      <c r="E11" s="6">
        <v>1</v>
      </c>
      <c r="F11" s="6">
        <v>2</v>
      </c>
      <c r="G11" s="6">
        <v>4</v>
      </c>
      <c r="H11" s="6">
        <f t="shared" si="0"/>
        <v>17</v>
      </c>
      <c r="I11" s="6">
        <f t="shared" si="2"/>
        <v>17</v>
      </c>
      <c r="M11" s="6">
        <f t="shared" si="3"/>
        <v>17</v>
      </c>
    </row>
    <row r="12" spans="1:16" x14ac:dyDescent="0.35">
      <c r="B12" s="5">
        <v>43631</v>
      </c>
      <c r="D12" s="6">
        <v>10</v>
      </c>
      <c r="E12" s="6">
        <v>1</v>
      </c>
      <c r="F12" s="6">
        <v>2</v>
      </c>
      <c r="G12" s="6">
        <v>4</v>
      </c>
      <c r="H12" s="6">
        <f t="shared" si="0"/>
        <v>17</v>
      </c>
      <c r="I12" s="6">
        <f t="shared" si="2"/>
        <v>17</v>
      </c>
      <c r="M12" s="6">
        <f t="shared" si="3"/>
        <v>17</v>
      </c>
    </row>
    <row r="13" spans="1:16" x14ac:dyDescent="0.35">
      <c r="B13" s="5">
        <v>43646</v>
      </c>
      <c r="D13" s="6">
        <v>10</v>
      </c>
      <c r="E13" s="6">
        <v>1</v>
      </c>
      <c r="F13" s="6">
        <v>2</v>
      </c>
      <c r="G13" s="6">
        <v>4</v>
      </c>
      <c r="H13" s="6">
        <f t="shared" si="0"/>
        <v>17</v>
      </c>
      <c r="I13" s="6">
        <f t="shared" si="2"/>
        <v>17</v>
      </c>
      <c r="M13" s="6">
        <f t="shared" si="3"/>
        <v>17</v>
      </c>
    </row>
    <row r="14" spans="1:16" x14ac:dyDescent="0.35">
      <c r="B14" s="5">
        <v>43661</v>
      </c>
      <c r="D14" s="6">
        <v>10</v>
      </c>
      <c r="E14" s="6">
        <v>1</v>
      </c>
      <c r="F14" s="6">
        <v>2</v>
      </c>
      <c r="G14" s="6">
        <v>4</v>
      </c>
      <c r="H14" s="6">
        <f t="shared" si="0"/>
        <v>17</v>
      </c>
      <c r="I14" s="6">
        <f t="shared" si="2"/>
        <v>17</v>
      </c>
    </row>
    <row r="15" spans="1:16" x14ac:dyDescent="0.35">
      <c r="B15" s="5">
        <v>43677</v>
      </c>
      <c r="D15" s="6">
        <v>10</v>
      </c>
      <c r="E15" s="6">
        <v>1</v>
      </c>
      <c r="F15" s="6">
        <v>2</v>
      </c>
      <c r="G15" s="6">
        <v>4</v>
      </c>
      <c r="H15" s="6">
        <f t="shared" si="0"/>
        <v>17</v>
      </c>
      <c r="I15" s="6">
        <f t="shared" si="2"/>
        <v>17</v>
      </c>
    </row>
    <row r="16" spans="1:16" x14ac:dyDescent="0.35">
      <c r="B16" s="5">
        <v>43692</v>
      </c>
      <c r="D16" s="6">
        <v>10</v>
      </c>
      <c r="E16" s="6">
        <v>1</v>
      </c>
      <c r="F16" s="6">
        <v>2</v>
      </c>
      <c r="G16" s="6">
        <v>4</v>
      </c>
      <c r="H16" s="6">
        <f t="shared" si="0"/>
        <v>17</v>
      </c>
      <c r="I16" s="6">
        <f t="shared" si="2"/>
        <v>17</v>
      </c>
    </row>
    <row r="17" spans="2:13" x14ac:dyDescent="0.35">
      <c r="B17" s="5">
        <v>43708</v>
      </c>
      <c r="D17" s="6">
        <v>10</v>
      </c>
      <c r="E17" s="6">
        <v>1</v>
      </c>
      <c r="F17" s="6">
        <v>2</v>
      </c>
      <c r="G17" s="6">
        <v>4</v>
      </c>
      <c r="H17" s="6">
        <f t="shared" si="0"/>
        <v>17</v>
      </c>
      <c r="I17" s="6">
        <f t="shared" si="2"/>
        <v>17</v>
      </c>
    </row>
    <row r="18" spans="2:13" x14ac:dyDescent="0.35">
      <c r="B18" s="5">
        <v>43723</v>
      </c>
      <c r="D18" s="6">
        <v>10</v>
      </c>
      <c r="E18" s="6">
        <v>1</v>
      </c>
      <c r="F18" s="6">
        <v>2</v>
      </c>
      <c r="G18" s="6">
        <v>4</v>
      </c>
      <c r="H18" s="6">
        <f t="shared" si="0"/>
        <v>17</v>
      </c>
      <c r="I18" s="6">
        <f t="shared" si="2"/>
        <v>17</v>
      </c>
    </row>
    <row r="19" spans="2:13" x14ac:dyDescent="0.35">
      <c r="B19" s="5">
        <v>43738</v>
      </c>
      <c r="D19" s="6">
        <v>10</v>
      </c>
      <c r="E19" s="6">
        <v>1</v>
      </c>
      <c r="F19" s="6">
        <v>2</v>
      </c>
      <c r="G19" s="6">
        <v>4</v>
      </c>
      <c r="H19" s="6">
        <f t="shared" si="0"/>
        <v>17</v>
      </c>
      <c r="I19" s="6">
        <f t="shared" si="2"/>
        <v>17</v>
      </c>
    </row>
    <row r="20" spans="2:13" x14ac:dyDescent="0.35">
      <c r="B20" s="5">
        <v>43753</v>
      </c>
      <c r="D20" s="6">
        <v>10</v>
      </c>
      <c r="E20" s="6">
        <v>1</v>
      </c>
      <c r="F20" s="6">
        <v>2</v>
      </c>
      <c r="G20" s="6">
        <v>4</v>
      </c>
      <c r="H20" s="6">
        <f t="shared" si="0"/>
        <v>17</v>
      </c>
      <c r="I20" s="6">
        <f t="shared" si="2"/>
        <v>17</v>
      </c>
    </row>
    <row r="21" spans="2:13" x14ac:dyDescent="0.35">
      <c r="B21" s="5">
        <v>43769</v>
      </c>
      <c r="D21" s="6">
        <v>10</v>
      </c>
      <c r="E21" s="6">
        <v>1</v>
      </c>
      <c r="F21" s="6">
        <v>2</v>
      </c>
      <c r="G21" s="6">
        <v>4</v>
      </c>
      <c r="H21" s="6">
        <f t="shared" si="0"/>
        <v>17</v>
      </c>
      <c r="I21" s="6">
        <f t="shared" si="2"/>
        <v>17</v>
      </c>
    </row>
    <row r="22" spans="2:13" x14ac:dyDescent="0.35">
      <c r="B22" s="5">
        <v>43784</v>
      </c>
      <c r="D22" s="6">
        <v>10</v>
      </c>
      <c r="E22" s="6">
        <v>1</v>
      </c>
      <c r="F22" s="6">
        <v>2</v>
      </c>
      <c r="G22" s="6">
        <v>4</v>
      </c>
      <c r="H22" s="6">
        <f t="shared" si="0"/>
        <v>17</v>
      </c>
      <c r="I22" s="6">
        <f t="shared" si="2"/>
        <v>17</v>
      </c>
    </row>
    <row r="23" spans="2:13" x14ac:dyDescent="0.35">
      <c r="B23" s="5">
        <v>43799</v>
      </c>
      <c r="D23" s="6">
        <v>10</v>
      </c>
      <c r="E23" s="6">
        <v>1</v>
      </c>
      <c r="F23" s="6">
        <v>2</v>
      </c>
      <c r="G23" s="6">
        <v>4</v>
      </c>
      <c r="H23" s="6">
        <f t="shared" si="0"/>
        <v>17</v>
      </c>
      <c r="I23" s="6">
        <f t="shared" si="2"/>
        <v>17</v>
      </c>
    </row>
    <row r="24" spans="2:13" x14ac:dyDescent="0.35">
      <c r="B24" s="5">
        <v>43814</v>
      </c>
      <c r="D24" s="6">
        <v>10</v>
      </c>
      <c r="E24" s="6">
        <v>1</v>
      </c>
      <c r="F24" s="6">
        <v>2</v>
      </c>
      <c r="G24" s="6">
        <v>4</v>
      </c>
      <c r="H24" s="6">
        <f t="shared" si="0"/>
        <v>17</v>
      </c>
      <c r="I24" s="6">
        <f t="shared" si="2"/>
        <v>17</v>
      </c>
    </row>
    <row r="25" spans="2:13" x14ac:dyDescent="0.35">
      <c r="B25" s="5">
        <v>43830</v>
      </c>
      <c r="D25" s="6">
        <v>10</v>
      </c>
      <c r="E25" s="6">
        <v>1</v>
      </c>
      <c r="F25" s="6">
        <v>2</v>
      </c>
      <c r="G25" s="6">
        <v>4</v>
      </c>
      <c r="H25" s="6">
        <f t="shared" si="0"/>
        <v>17</v>
      </c>
      <c r="I25" s="6">
        <f t="shared" si="2"/>
        <v>17</v>
      </c>
    </row>
    <row r="26" spans="2:13" x14ac:dyDescent="0.35">
      <c r="B26" s="5">
        <v>43845</v>
      </c>
      <c r="D26" s="6">
        <v>10</v>
      </c>
      <c r="E26" s="6">
        <v>1</v>
      </c>
      <c r="F26" s="6">
        <v>2</v>
      </c>
      <c r="G26" s="6">
        <v>4</v>
      </c>
      <c r="H26" s="6">
        <f t="shared" si="0"/>
        <v>17</v>
      </c>
      <c r="I26" s="6">
        <f t="shared" si="2"/>
        <v>17</v>
      </c>
    </row>
    <row r="27" spans="2:13" x14ac:dyDescent="0.35">
      <c r="B27" s="5">
        <v>43861</v>
      </c>
      <c r="D27" s="6">
        <v>10</v>
      </c>
      <c r="E27" s="6">
        <v>1</v>
      </c>
      <c r="F27" s="6">
        <v>2</v>
      </c>
      <c r="G27" s="6">
        <v>4</v>
      </c>
      <c r="H27" s="6">
        <f t="shared" si="0"/>
        <v>17</v>
      </c>
      <c r="I27" s="6">
        <f t="shared" si="2"/>
        <v>17</v>
      </c>
    </row>
    <row r="28" spans="2:13" x14ac:dyDescent="0.35">
      <c r="B28" s="5">
        <v>43876</v>
      </c>
      <c r="D28" s="6">
        <v>10</v>
      </c>
      <c r="E28" s="6">
        <v>1</v>
      </c>
      <c r="F28" s="6">
        <v>2</v>
      </c>
      <c r="G28" s="6">
        <v>4</v>
      </c>
      <c r="H28" s="6">
        <f t="shared" si="0"/>
        <v>17</v>
      </c>
      <c r="I28" s="6">
        <f t="shared" si="2"/>
        <v>17</v>
      </c>
    </row>
    <row r="29" spans="2:13" x14ac:dyDescent="0.35">
      <c r="B29" s="5">
        <v>43889</v>
      </c>
      <c r="D29" s="6">
        <v>10</v>
      </c>
      <c r="E29" s="6">
        <v>1</v>
      </c>
      <c r="F29" s="6">
        <v>2</v>
      </c>
      <c r="G29" s="6">
        <v>4</v>
      </c>
      <c r="H29" s="6">
        <f t="shared" si="0"/>
        <v>17</v>
      </c>
      <c r="I29" s="6">
        <f t="shared" si="2"/>
        <v>17</v>
      </c>
    </row>
    <row r="30" spans="2:13" x14ac:dyDescent="0.35">
      <c r="B30" s="5">
        <v>43905</v>
      </c>
      <c r="D30" s="6">
        <v>10</v>
      </c>
      <c r="E30" s="6">
        <v>1</v>
      </c>
      <c r="F30" s="6">
        <v>2</v>
      </c>
      <c r="G30" s="6">
        <v>4</v>
      </c>
      <c r="H30" s="6">
        <f t="shared" si="0"/>
        <v>17</v>
      </c>
      <c r="I30" s="8">
        <f t="shared" si="2"/>
        <v>17</v>
      </c>
      <c r="K30" s="9"/>
      <c r="M30" s="9"/>
    </row>
    <row r="31" spans="2:13" x14ac:dyDescent="0.35">
      <c r="B31" s="5" t="s">
        <v>11</v>
      </c>
      <c r="D31" s="6"/>
      <c r="E31" s="6"/>
      <c r="F31" s="6"/>
      <c r="G31" s="6"/>
      <c r="H31" s="6"/>
      <c r="I31" s="6">
        <f>SUM(I5:I30)</f>
        <v>408</v>
      </c>
      <c r="K31" s="6">
        <f>SUM(K5:K30)</f>
        <v>102</v>
      </c>
      <c r="M31" s="6">
        <f>SUM(M5:M30)</f>
        <v>136</v>
      </c>
    </row>
    <row r="32" spans="2:13" x14ac:dyDescent="0.35">
      <c r="B32" s="5" t="s">
        <v>12</v>
      </c>
      <c r="D32" s="6"/>
      <c r="E32" s="6"/>
      <c r="F32" s="6"/>
      <c r="G32" s="6"/>
      <c r="H32" s="6"/>
      <c r="I32" s="8">
        <f>+I31/12</f>
        <v>34</v>
      </c>
      <c r="K32" s="9">
        <f>+K31/3</f>
        <v>34</v>
      </c>
      <c r="M32" s="9">
        <f>+M31/4</f>
        <v>34</v>
      </c>
    </row>
    <row r="34" spans="1:13" ht="21" x14ac:dyDescent="0.5">
      <c r="B34" s="2" t="s">
        <v>9</v>
      </c>
    </row>
    <row r="35" spans="1:13" ht="16" thickBot="1" x14ac:dyDescent="0.4">
      <c r="B35" t="s">
        <v>10</v>
      </c>
      <c r="I35" s="7">
        <f>+I32*2.5</f>
        <v>85</v>
      </c>
      <c r="K35" s="7">
        <f>+K32*2.5</f>
        <v>85</v>
      </c>
      <c r="M35" s="7">
        <f>+M32*2.5</f>
        <v>85</v>
      </c>
    </row>
    <row r="36" spans="1:13" ht="16" thickTop="1" x14ac:dyDescent="0.35"/>
    <row r="37" spans="1:13" ht="21" x14ac:dyDescent="0.5">
      <c r="A37" s="2" t="s">
        <v>14</v>
      </c>
    </row>
    <row r="38" spans="1:13" x14ac:dyDescent="0.35">
      <c r="A38" t="s">
        <v>15</v>
      </c>
    </row>
    <row r="39" spans="1:13" x14ac:dyDescent="0.35">
      <c r="A39" t="s">
        <v>16</v>
      </c>
    </row>
    <row r="40" spans="1:13" x14ac:dyDescent="0.35">
      <c r="A40" t="s">
        <v>18</v>
      </c>
    </row>
    <row r="47" spans="1:13" x14ac:dyDescent="0.35">
      <c r="A47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6C4115F9774418BFCE8BBD060C1B5" ma:contentTypeVersion="12" ma:contentTypeDescription="Create a new document." ma:contentTypeScope="" ma:versionID="37f2120b17e13f5ac026639af9f328ba">
  <xsd:schema xmlns:xsd="http://www.w3.org/2001/XMLSchema" xmlns:xs="http://www.w3.org/2001/XMLSchema" xmlns:p="http://schemas.microsoft.com/office/2006/metadata/properties" xmlns:ns2="fbfaecb5-652a-4119-9ae5-e2402ee39bc6" xmlns:ns3="b0728e8c-964b-4e52-bfa3-dd725501dbed" targetNamespace="http://schemas.microsoft.com/office/2006/metadata/properties" ma:root="true" ma:fieldsID="a9da95b1241509524a641b50a31440a7" ns2:_="" ns3:_="">
    <xsd:import namespace="fbfaecb5-652a-4119-9ae5-e2402ee39bc6"/>
    <xsd:import namespace="b0728e8c-964b-4e52-bfa3-dd725501d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aecb5-652a-4119-9ae5-e2402ee39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28e8c-964b-4e52-bfa3-dd725501db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392BE-0A30-4A0E-AD6C-F95A45625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aecb5-652a-4119-9ae5-e2402ee39bc6"/>
    <ds:schemaRef ds:uri="b0728e8c-964b-4e52-bfa3-dd725501db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4F7382-C574-4FFF-AF66-294C5202E9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9DECC-B3D0-45CE-BF4B-0584B9AB7D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faecb5-652a-4119-9ae5-e2402ee39bc6"/>
    <ds:schemaRef ds:uri="http://purl.org/dc/elements/1.1/"/>
    <ds:schemaRef ds:uri="http://schemas.microsoft.com/office/2006/metadata/properties"/>
    <ds:schemaRef ds:uri="b0728e8c-964b-4e52-bfa3-dd725501dbed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 Loan Amount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Tabor</dc:creator>
  <cp:lastModifiedBy>Hilary Wickes</cp:lastModifiedBy>
  <dcterms:created xsi:type="dcterms:W3CDTF">2020-03-31T21:09:40Z</dcterms:created>
  <dcterms:modified xsi:type="dcterms:W3CDTF">2020-04-01T13:33:17Z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0x0101007AD6C4115F9774418BFCE8BBD060C1B5</vt:lpwstr>
  </property>
</Properties>
</file>