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mericaoutdoors.sharepoint.com/Shared Documents/Website Documents/Financial Tools/"/>
    </mc:Choice>
  </mc:AlternateContent>
  <xr:revisionPtr revIDLastSave="0" documentId="8_{05FDE16F-E17C-44AC-BED6-345121E44F24}" xr6:coauthVersionLast="46" xr6:coauthVersionMax="46" xr10:uidLastSave="{00000000-0000-0000-0000-000000000000}"/>
  <bookViews>
    <workbookView xWindow="28680" yWindow="-120" windowWidth="29040" windowHeight="15840" activeTab="2" xr2:uid="{00000000-000D-0000-FFFF-FFFF00000000}"/>
  </bookViews>
  <sheets>
    <sheet name="2nd Draw Payroll Calc 2019" sheetId="1" r:id="rId1"/>
    <sheet name="25% Revenue Decline Comp" sheetId="2" r:id="rId2"/>
    <sheet name="Seasonality Test 33%" sheetId="3" r:id="rId3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'25% Revenue Decline Comp'!$A:$D,'25% Revenue Decline Comp'!$4:$4</definedName>
    <definedName name="_xlnm.Print_Titles" localSheetId="0">'2nd Draw Payroll Calc 2019'!$A:$D,'2nd Draw Payroll Calc 2019'!$4:$4</definedName>
    <definedName name="_xlnm.Print_Titles" localSheetId="2">'Seasonality Test 33%'!$A:$D,'Seasonality Test 33%'!$4:$4</definedName>
    <definedName name="QB_COLUMN_2921" localSheetId="1" hidden="1">'25% Revenue Decline Comp'!#REF!</definedName>
    <definedName name="QB_COLUMN_2921" localSheetId="0" hidden="1">'2nd Draw Payroll Calc 2019'!#REF!</definedName>
    <definedName name="QB_COLUMN_2921" localSheetId="2" hidden="1">'Seasonality Test 33%'!#REF!</definedName>
    <definedName name="QB_COLUMN_29210" localSheetId="1" hidden="1">'25% Revenue Decline Comp'!$H$4</definedName>
    <definedName name="QB_COLUMN_29210" localSheetId="0" hidden="1">'2nd Draw Payroll Calc 2019'!$H$4</definedName>
    <definedName name="QB_COLUMN_29210" localSheetId="2" hidden="1">'Seasonality Test 33%'!$H$4</definedName>
    <definedName name="QB_COLUMN_29211" localSheetId="1" hidden="1">'25% Revenue Decline Comp'!$J$4</definedName>
    <definedName name="QB_COLUMN_29211" localSheetId="0" hidden="1">'2nd Draw Payroll Calc 2019'!$J$4</definedName>
    <definedName name="QB_COLUMN_29211" localSheetId="2" hidden="1">'Seasonality Test 33%'!$J$4</definedName>
    <definedName name="QB_COLUMN_29212" localSheetId="1" hidden="1">'25% Revenue Decline Comp'!#REF!</definedName>
    <definedName name="QB_COLUMN_29212" localSheetId="0" hidden="1">'2nd Draw Payroll Calc 2019'!#REF!</definedName>
    <definedName name="QB_COLUMN_29212" localSheetId="2" hidden="1">'Seasonality Test 33%'!#REF!</definedName>
    <definedName name="QB_COLUMN_29213" localSheetId="1" hidden="1">'25% Revenue Decline Comp'!#REF!</definedName>
    <definedName name="QB_COLUMN_29213" localSheetId="0" hidden="1">'2nd Draw Payroll Calc 2019'!#REF!</definedName>
    <definedName name="QB_COLUMN_29213" localSheetId="2" hidden="1">'Seasonality Test 33%'!#REF!</definedName>
    <definedName name="QB_COLUMN_29214" localSheetId="1" hidden="1">'25% Revenue Decline Comp'!#REF!</definedName>
    <definedName name="QB_COLUMN_29214" localSheetId="0" hidden="1">'2nd Draw Payroll Calc 2019'!#REF!</definedName>
    <definedName name="QB_COLUMN_29214" localSheetId="2" hidden="1">'Seasonality Test 33%'!#REF!</definedName>
    <definedName name="QB_COLUMN_29215" localSheetId="1" hidden="1">'25% Revenue Decline Comp'!#REF!</definedName>
    <definedName name="QB_COLUMN_29215" localSheetId="0" hidden="1">'2nd Draw Payroll Calc 2019'!#REF!</definedName>
    <definedName name="QB_COLUMN_29215" localSheetId="2" hidden="1">'Seasonality Test 33%'!#REF!</definedName>
    <definedName name="QB_COLUMN_29216" localSheetId="1" hidden="1">'25% Revenue Decline Comp'!#REF!</definedName>
    <definedName name="QB_COLUMN_29216" localSheetId="0" hidden="1">'2nd Draw Payroll Calc 2019'!#REF!</definedName>
    <definedName name="QB_COLUMN_29216" localSheetId="2" hidden="1">'Seasonality Test 33%'!#REF!</definedName>
    <definedName name="QB_COLUMN_29217" localSheetId="1" hidden="1">'25% Revenue Decline Comp'!#REF!</definedName>
    <definedName name="QB_COLUMN_29217" localSheetId="0" hidden="1">'2nd Draw Payroll Calc 2019'!#REF!</definedName>
    <definedName name="QB_COLUMN_29217" localSheetId="2" hidden="1">'Seasonality Test 33%'!#REF!</definedName>
    <definedName name="QB_COLUMN_29218" localSheetId="1" hidden="1">'25% Revenue Decline Comp'!#REF!</definedName>
    <definedName name="QB_COLUMN_29218" localSheetId="0" hidden="1">'2nd Draw Payroll Calc 2019'!#REF!</definedName>
    <definedName name="QB_COLUMN_29218" localSheetId="2" hidden="1">'Seasonality Test 33%'!#REF!</definedName>
    <definedName name="QB_COLUMN_29219" localSheetId="1" hidden="1">'25% Revenue Decline Comp'!#REF!</definedName>
    <definedName name="QB_COLUMN_29219" localSheetId="0" hidden="1">'2nd Draw Payroll Calc 2019'!#REF!</definedName>
    <definedName name="QB_COLUMN_29219" localSheetId="2" hidden="1">'Seasonality Test 33%'!#REF!</definedName>
    <definedName name="QB_COLUMN_2922" localSheetId="1" hidden="1">'25% Revenue Decline Comp'!#REF!</definedName>
    <definedName name="QB_COLUMN_2922" localSheetId="0" hidden="1">'2nd Draw Payroll Calc 2019'!#REF!</definedName>
    <definedName name="QB_COLUMN_2922" localSheetId="2" hidden="1">'Seasonality Test 33%'!#REF!</definedName>
    <definedName name="QB_COLUMN_29220" localSheetId="1" hidden="1">'25% Revenue Decline Comp'!#REF!</definedName>
    <definedName name="QB_COLUMN_29220" localSheetId="0" hidden="1">'2nd Draw Payroll Calc 2019'!#REF!</definedName>
    <definedName name="QB_COLUMN_29220" localSheetId="2" hidden="1">'Seasonality Test 33%'!#REF!</definedName>
    <definedName name="QB_COLUMN_29221" localSheetId="1" hidden="1">'25% Revenue Decline Comp'!#REF!</definedName>
    <definedName name="QB_COLUMN_29221" localSheetId="0" hidden="1">'2nd Draw Payroll Calc 2019'!#REF!</definedName>
    <definedName name="QB_COLUMN_29221" localSheetId="2" hidden="1">'Seasonality Test 33%'!#REF!</definedName>
    <definedName name="QB_COLUMN_29222" localSheetId="1" hidden="1">'25% Revenue Decline Comp'!#REF!</definedName>
    <definedName name="QB_COLUMN_29222" localSheetId="0" hidden="1">'2nd Draw Payroll Calc 2019'!#REF!</definedName>
    <definedName name="QB_COLUMN_29222" localSheetId="2" hidden="1">'Seasonality Test 33%'!#REF!</definedName>
    <definedName name="QB_COLUMN_29223" localSheetId="1" hidden="1">'25% Revenue Decline Comp'!#REF!</definedName>
    <definedName name="QB_COLUMN_29223" localSheetId="0" hidden="1">'2nd Draw Payroll Calc 2019'!#REF!</definedName>
    <definedName name="QB_COLUMN_29223" localSheetId="2" hidden="1">'Seasonality Test 33%'!#REF!</definedName>
    <definedName name="QB_COLUMN_29224" localSheetId="1" hidden="1">'25% Revenue Decline Comp'!#REF!</definedName>
    <definedName name="QB_COLUMN_29224" localSheetId="0" hidden="1">'2nd Draw Payroll Calc 2019'!#REF!</definedName>
    <definedName name="QB_COLUMN_29224" localSheetId="2" hidden="1">'Seasonality Test 33%'!#REF!</definedName>
    <definedName name="QB_COLUMN_2923" localSheetId="1" hidden="1">'25% Revenue Decline Comp'!#REF!</definedName>
    <definedName name="QB_COLUMN_2923" localSheetId="0" hidden="1">'2nd Draw Payroll Calc 2019'!#REF!</definedName>
    <definedName name="QB_COLUMN_2923" localSheetId="2" hidden="1">'Seasonality Test 33%'!#REF!</definedName>
    <definedName name="QB_COLUMN_2924" localSheetId="1" hidden="1">'25% Revenue Decline Comp'!#REF!</definedName>
    <definedName name="QB_COLUMN_2924" localSheetId="0" hidden="1">'2nd Draw Payroll Calc 2019'!#REF!</definedName>
    <definedName name="QB_COLUMN_2924" localSheetId="2" hidden="1">'Seasonality Test 33%'!#REF!</definedName>
    <definedName name="QB_COLUMN_2925" localSheetId="1" hidden="1">'25% Revenue Decline Comp'!#REF!</definedName>
    <definedName name="QB_COLUMN_2925" localSheetId="0" hidden="1">'2nd Draw Payroll Calc 2019'!#REF!</definedName>
    <definedName name="QB_COLUMN_2925" localSheetId="2" hidden="1">'Seasonality Test 33%'!#REF!</definedName>
    <definedName name="QB_COLUMN_2926" localSheetId="1" hidden="1">'25% Revenue Decline Comp'!#REF!</definedName>
    <definedName name="QB_COLUMN_2926" localSheetId="0" hidden="1">'2nd Draw Payroll Calc 2019'!#REF!</definedName>
    <definedName name="QB_COLUMN_2926" localSheetId="2" hidden="1">'Seasonality Test 33%'!#REF!</definedName>
    <definedName name="QB_COLUMN_2927" localSheetId="1" hidden="1">'25% Revenue Decline Comp'!#REF!</definedName>
    <definedName name="QB_COLUMN_2927" localSheetId="0" hidden="1">'2nd Draw Payroll Calc 2019'!#REF!</definedName>
    <definedName name="QB_COLUMN_2927" localSheetId="2" hidden="1">'Seasonality Test 33%'!#REF!</definedName>
    <definedName name="QB_COLUMN_2928" localSheetId="1" hidden="1">'25% Revenue Decline Comp'!#REF!</definedName>
    <definedName name="QB_COLUMN_2928" localSheetId="0" hidden="1">'2nd Draw Payroll Calc 2019'!#REF!</definedName>
    <definedName name="QB_COLUMN_2928" localSheetId="2" hidden="1">'Seasonality Test 33%'!#REF!</definedName>
    <definedName name="QB_COLUMN_2929" localSheetId="1" hidden="1">'25% Revenue Decline Comp'!$F$4</definedName>
    <definedName name="QB_COLUMN_2929" localSheetId="0" hidden="1">'2nd Draw Payroll Calc 2019'!$F$4</definedName>
    <definedName name="QB_COLUMN_2929" localSheetId="2" hidden="1">'Seasonality Test 33%'!$F$4</definedName>
    <definedName name="QB_COLUMN_2930" localSheetId="1" hidden="1">'25% Revenue Decline Comp'!#REF!</definedName>
    <definedName name="QB_COLUMN_2930" localSheetId="0" hidden="1">'2nd Draw Payroll Calc 2019'!$L$4</definedName>
    <definedName name="QB_COLUMN_2930" localSheetId="2" hidden="1">'Seasonality Test 33%'!#REF!</definedName>
    <definedName name="QB_DATA_0" localSheetId="1" hidden="1">'25% Revenue Decline Comp'!$7:$7,'25% Revenue Decline Comp'!$8:$8,'25% Revenue Decline Comp'!$9:$9,'25%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DATA_0" localSheetId="0" hidden="1">'2nd Draw Payroll Calc 2019'!$7:$7,'2nd Draw Payroll Calc 2019'!$8:$8,'2nd Draw Payroll Calc 2019'!$9:$9,'2nd Draw Payroll Calc 2019'!$10:$10,'2nd Draw Payroll Calc 2019'!$11:$11,'2nd Draw Payroll Calc 2019'!$12:$12,'2nd Draw Payroll Calc 2019'!#REF!,'2nd Draw Payroll Calc 2019'!$13:$13,'2nd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DATA_0" localSheetId="2" hidden="1">'Seasonality Test 33%'!$14:$14,'Seasonality Test 33%'!$15:$15,'Seasonality Test 33%'!$16:$16,'Seasonality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DATA_1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DATA_1" localSheetId="0" hidden="1">'2nd Draw Payroll Calc 2019'!#REF!,'2nd Draw Payroll Calc 2019'!#REF!,'2nd Draw Payroll Calc 2019'!#REF!,'2nd Draw Payroll Calc 2019'!#REF!,'2nd Draw Payroll Calc 2019'!#REF!,'2nd Draw Payroll Calc 2019'!$16:$16,'2nd Draw Payroll Calc 2019'!$18:$18,'2nd Draw Payroll Calc 2019'!#REF!,'2nd Draw Payroll Calc 2019'!$19:$19,'2nd Draw Payroll Calc 2019'!$21:$21</definedName>
    <definedName name="QB_DATA_1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0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0" localSheetId="0" hidden="1">'2nd Draw Payroll Calc 2019'!$L$7,'2nd Draw Payroll Calc 2019'!$L$8,'2nd Draw Payroll Calc 2019'!$L$9,'2nd Draw Payroll Calc 2019'!$L$10,'2nd Draw Payroll Calc 2019'!$L$11,'2nd Draw Payroll Calc 2019'!$L$12,'2nd Draw Payroll Calc 2019'!#REF!,'2nd Draw Payroll Calc 2019'!$L$13,'2nd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0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1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1" localSheetId="0" hidden="1">'2nd Draw Payroll Calc 2019'!$F$14,'2nd Draw Payroll Calc 2019'!$H$14,'2nd Draw Payroll Calc 2019'!$J$14,'2nd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1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10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10" localSheetId="0" hidden="1">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2019'!$L$16,'2nd Draw Payroll Calc 2019'!$L$18,'2nd Draw Payroll Calc 2019'!#REF!,'2nd Draw Payroll Calc 2019'!$L$19</definedName>
    <definedName name="QB_FORMULA_10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11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11" localSheetId="0" hidden="1">'2nd Draw Payroll Calc 2019'!$L$21,'2nd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2019'!$F$22,'2nd Draw Payroll Calc 2019'!$H$22,'2nd Draw Payroll Calc 2019'!$J$22,'2nd Draw Payroll Calc 2019'!#REF!,'2nd Draw Payroll Calc 2019'!#REF!,'2nd Draw Payroll Calc 2019'!#REF!,'2nd Draw Payroll Calc 2019'!#REF!</definedName>
    <definedName name="QB_FORMULA_11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12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12" localSheetId="0" hidden="1">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2019'!$L$22</definedName>
    <definedName name="QB_FORMULA_12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2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2" localSheetId="0" hidden="1">'2nd Draw Payroll Calc 2019'!$L$14,'2nd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2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3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3" localSheetId="0" hidden="1">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3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4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4" localSheetId="0" hidden="1">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4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5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5" localSheetId="0" hidden="1">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5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6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6" localSheetId="0" hidden="1">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6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7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7" localSheetId="0" hidden="1">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7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8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8" localSheetId="0" hidden="1">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8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FORMULA_9" localSheetId="1" hidden="1">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Comp'!#REF!,'25% Revenue Decline Comp'!#REF!</definedName>
    <definedName name="QB_FORMULA_9" localSheetId="0" hidden="1">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2019'!#REF!,'2nd Draw Payroll Calc 2019'!#REF!</definedName>
    <definedName name="QB_FORMULA_9" localSheetId="2" hidden="1">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33%'!#REF!,'Seasonality Test 33%'!#REF!</definedName>
    <definedName name="QB_ROW_10220" localSheetId="1" hidden="1">'25% Revenue Decline Comp'!#REF!</definedName>
    <definedName name="QB_ROW_10220" localSheetId="0" hidden="1">'2nd Draw Payroll Calc 2019'!#REF!</definedName>
    <definedName name="QB_ROW_10220" localSheetId="2" hidden="1">'Seasonality Test 33%'!#REF!</definedName>
    <definedName name="QB_ROW_11230" localSheetId="1" hidden="1">'25% Revenue Decline Comp'!#REF!</definedName>
    <definedName name="QB_ROW_11230" localSheetId="0" hidden="1">'2nd Draw Payroll Calc 2019'!$D$10</definedName>
    <definedName name="QB_ROW_11230" localSheetId="2" hidden="1">'Seasonality Test 33%'!#REF!</definedName>
    <definedName name="QB_ROW_1220" localSheetId="1" hidden="1">'25% Revenue Decline Comp'!#REF!</definedName>
    <definedName name="QB_ROW_1220" localSheetId="0" hidden="1">'2nd Draw Payroll Calc 2019'!#REF!</definedName>
    <definedName name="QB_ROW_1220" localSheetId="2" hidden="1">'Seasonality Test 33%'!#REF!</definedName>
    <definedName name="QB_ROW_12230" localSheetId="1" hidden="1">'25% Revenue Decline Comp'!$C$8</definedName>
    <definedName name="QB_ROW_12230" localSheetId="0" hidden="1">'2nd Draw Payroll Calc 2019'!$D$8</definedName>
    <definedName name="QB_ROW_12230" localSheetId="2" hidden="1">'Seasonality Test 33%'!$C$15</definedName>
    <definedName name="QB_ROW_132001" localSheetId="1" hidden="1">'25% Revenue Decline Comp'!$A$5</definedName>
    <definedName name="QB_ROW_132001" localSheetId="0" hidden="1">'2nd Draw Payroll Calc 2019'!$A$5</definedName>
    <definedName name="QB_ROW_132001" localSheetId="2" hidden="1">'Seasonality Test 33%'!$A$5</definedName>
    <definedName name="QB_ROW_13230" localSheetId="1" hidden="1">'25% Revenue Decline Comp'!$C$9</definedName>
    <definedName name="QB_ROW_13230" localSheetId="0" hidden="1">'2nd Draw Payroll Calc 2019'!$D$9</definedName>
    <definedName name="QB_ROW_13230" localSheetId="2" hidden="1">'Seasonality Test 33%'!$C$16</definedName>
    <definedName name="QB_ROW_132301" localSheetId="1" hidden="1">'25% Revenue Decline Comp'!#REF!</definedName>
    <definedName name="QB_ROW_132301" localSheetId="0" hidden="1">'2nd Draw Payroll Calc 2019'!#REF!</definedName>
    <definedName name="QB_ROW_132301" localSheetId="2" hidden="1">'Seasonality Test 33%'!#REF!</definedName>
    <definedName name="QB_ROW_133311" localSheetId="1" hidden="1">'25% Revenue Decline Comp'!#REF!</definedName>
    <definedName name="QB_ROW_133311" localSheetId="0" hidden="1">'2nd Draw Payroll Calc 2019'!#REF!</definedName>
    <definedName name="QB_ROW_133311" localSheetId="2" hidden="1">'Seasonality Test 33%'!#REF!</definedName>
    <definedName name="QB_ROW_134021" localSheetId="1" hidden="1">'25% Revenue Decline Comp'!$C$6</definedName>
    <definedName name="QB_ROW_134021" localSheetId="0" hidden="1">'2nd Draw Payroll Calc 2019'!$C$6</definedName>
    <definedName name="QB_ROW_134021" localSheetId="2" hidden="1">'Seasonality Test 33%'!$C$13</definedName>
    <definedName name="QB_ROW_134321" localSheetId="1" hidden="1">'25% Revenue Decline Comp'!#REF!</definedName>
    <definedName name="QB_ROW_134321" localSheetId="0" hidden="1">'2nd Draw Payroll Calc 2019'!$C$14</definedName>
    <definedName name="QB_ROW_134321" localSheetId="2" hidden="1">'Seasonality Test 33%'!#REF!</definedName>
    <definedName name="QB_ROW_136011" localSheetId="1" hidden="1">'25% Revenue Decline Comp'!#REF!</definedName>
    <definedName name="QB_ROW_136011" localSheetId="0" hidden="1">'2nd Draw Payroll Calc 2019'!#REF!</definedName>
    <definedName name="QB_ROW_136011" localSheetId="2" hidden="1">'Seasonality Test 33%'!#REF!</definedName>
    <definedName name="QB_ROW_136311" localSheetId="1" hidden="1">'25% Revenue Decline Comp'!#REF!</definedName>
    <definedName name="QB_ROW_136311" localSheetId="0" hidden="1">'2nd Draw Payroll Calc 2019'!#REF!</definedName>
    <definedName name="QB_ROW_136311" localSheetId="2" hidden="1">'Seasonality Test 33%'!#REF!</definedName>
    <definedName name="QB_ROW_139001" localSheetId="1" hidden="1">'25% Revenue Decline Comp'!#REF!</definedName>
    <definedName name="QB_ROW_139001" localSheetId="0" hidden="1">'2nd Draw Payroll Calc 2019'!$A$15</definedName>
    <definedName name="QB_ROW_139001" localSheetId="2" hidden="1">'Seasonality Test 33%'!#REF!</definedName>
    <definedName name="QB_ROW_139301" localSheetId="1" hidden="1">'25% Revenue Decline Comp'!#REF!</definedName>
    <definedName name="QB_ROW_139301" localSheetId="0" hidden="1">'2nd Draw Payroll Calc 2019'!$A$22</definedName>
    <definedName name="QB_ROW_139301" localSheetId="2" hidden="1">'Seasonality Test 33%'!#REF!</definedName>
    <definedName name="QB_ROW_14210" localSheetId="1" hidden="1">'25% Revenue Decline Comp'!#REF!</definedName>
    <definedName name="QB_ROW_14210" localSheetId="0" hidden="1">'2nd Draw Payroll Calc 2019'!$B$20</definedName>
    <definedName name="QB_ROW_14210" localSheetId="2" hidden="1">'Seasonality Test 33%'!#REF!</definedName>
    <definedName name="QB_ROW_144021" localSheetId="1" hidden="1">'25% Revenue Decline Comp'!#REF!</definedName>
    <definedName name="QB_ROW_144021" localSheetId="0" hidden="1">'2nd Draw Payroll Calc 2019'!#REF!</definedName>
    <definedName name="QB_ROW_144021" localSheetId="2" hidden="1">'Seasonality Test 33%'!#REF!</definedName>
    <definedName name="QB_ROW_144321" localSheetId="1" hidden="1">'25% Revenue Decline Comp'!#REF!</definedName>
    <definedName name="QB_ROW_144321" localSheetId="0" hidden="1">'2nd Draw Payroll Calc 2019'!#REF!</definedName>
    <definedName name="QB_ROW_144321" localSheetId="2" hidden="1">'Seasonality Test 33%'!#REF!</definedName>
    <definedName name="QB_ROW_145011" localSheetId="1" hidden="1">'25% Revenue Decline Comp'!#REF!</definedName>
    <definedName name="QB_ROW_145011" localSheetId="0" hidden="1">'2nd Draw Payroll Calc 2019'!#REF!</definedName>
    <definedName name="QB_ROW_145011" localSheetId="2" hidden="1">'Seasonality Test 33%'!#REF!</definedName>
    <definedName name="QB_ROW_145311" localSheetId="1" hidden="1">'25% Revenue Decline Comp'!#REF!</definedName>
    <definedName name="QB_ROW_145311" localSheetId="0" hidden="1">'2nd Draw Payroll Calc 2019'!#REF!</definedName>
    <definedName name="QB_ROW_145311" localSheetId="2" hidden="1">'Seasonality Test 33%'!#REF!</definedName>
    <definedName name="QB_ROW_146011" localSheetId="1" hidden="1">'25% Revenue Decline Comp'!#REF!</definedName>
    <definedName name="QB_ROW_146011" localSheetId="0" hidden="1">'2nd Draw Payroll Calc 2019'!#REF!</definedName>
    <definedName name="QB_ROW_146011" localSheetId="2" hidden="1">'Seasonality Test 33%'!#REF!</definedName>
    <definedName name="QB_ROW_146311" localSheetId="1" hidden="1">'25% Revenue Decline Comp'!#REF!</definedName>
    <definedName name="QB_ROW_146311" localSheetId="0" hidden="1">'2nd Draw Payroll Calc 2019'!#REF!</definedName>
    <definedName name="QB_ROW_146311" localSheetId="2" hidden="1">'Seasonality Test 33%'!#REF!</definedName>
    <definedName name="QB_ROW_15230" localSheetId="1" hidden="1">'25% Revenue Decline Comp'!$C$7</definedName>
    <definedName name="QB_ROW_15230" localSheetId="0" hidden="1">'2nd Draw Payroll Calc 2019'!$D$7</definedName>
    <definedName name="QB_ROW_15230" localSheetId="2" hidden="1">'Seasonality Test 33%'!$C$14</definedName>
    <definedName name="QB_ROW_17220" localSheetId="1" hidden="1">'25% Revenue Decline Comp'!#REF!</definedName>
    <definedName name="QB_ROW_17220" localSheetId="0" hidden="1">'2nd Draw Payroll Calc 2019'!#REF!</definedName>
    <definedName name="QB_ROW_17220" localSheetId="2" hidden="1">'Seasonality Test 33%'!#REF!</definedName>
    <definedName name="QB_ROW_18230" localSheetId="1" hidden="1">'25% Revenue Decline Comp'!#REF!</definedName>
    <definedName name="QB_ROW_18230" localSheetId="0" hidden="1">'2nd Draw Payroll Calc 2019'!$D$12</definedName>
    <definedName name="QB_ROW_18230" localSheetId="2" hidden="1">'Seasonality Test 33%'!#REF!</definedName>
    <definedName name="QB_ROW_21220" localSheetId="1" hidden="1">'25% Revenue Decline Comp'!#REF!</definedName>
    <definedName name="QB_ROW_21220" localSheetId="0" hidden="1">'2nd Draw Payroll Calc 2019'!#REF!</definedName>
    <definedName name="QB_ROW_21220" localSheetId="2" hidden="1">'Seasonality Test 33%'!#REF!</definedName>
    <definedName name="QB_ROW_2210" localSheetId="1" hidden="1">'25% Revenue Decline Comp'!#REF!</definedName>
    <definedName name="QB_ROW_2210" localSheetId="0" hidden="1">'2nd Draw Payroll Calc 2019'!$B$16</definedName>
    <definedName name="QB_ROW_2210" localSheetId="2" hidden="1">'Seasonality Test 33%'!#REF!</definedName>
    <definedName name="QB_ROW_24220" localSheetId="1" hidden="1">'25% Revenue Decline Comp'!#REF!</definedName>
    <definedName name="QB_ROW_24220" localSheetId="0" hidden="1">'2nd Draw Payroll Calc 2019'!#REF!</definedName>
    <definedName name="QB_ROW_24220" localSheetId="2" hidden="1">'Seasonality Test 33%'!#REF!</definedName>
    <definedName name="QB_ROW_25220" localSheetId="1" hidden="1">'25% Revenue Decline Comp'!#REF!</definedName>
    <definedName name="QB_ROW_25220" localSheetId="0" hidden="1">'2nd Draw Payroll Calc 2019'!#REF!</definedName>
    <definedName name="QB_ROW_25220" localSheetId="2" hidden="1">'Seasonality Test 33%'!#REF!</definedName>
    <definedName name="QB_ROW_27220" localSheetId="1" hidden="1">'25% Revenue Decline Comp'!#REF!</definedName>
    <definedName name="QB_ROW_27220" localSheetId="0" hidden="1">'2nd Draw Payroll Calc 2019'!#REF!</definedName>
    <definedName name="QB_ROW_27220" localSheetId="2" hidden="1">'Seasonality Test 33%'!#REF!</definedName>
    <definedName name="QB_ROW_28230" localSheetId="1" hidden="1">'25% Revenue Decline Comp'!#REF!</definedName>
    <definedName name="QB_ROW_28230" localSheetId="0" hidden="1">'2nd Draw Payroll Calc 2019'!$D$11</definedName>
    <definedName name="QB_ROW_28230" localSheetId="2" hidden="1">'Seasonality Test 33%'!#REF!</definedName>
    <definedName name="QB_ROW_29230" localSheetId="1" hidden="1">'25% Revenue Decline Comp'!#REF!</definedName>
    <definedName name="QB_ROW_29230" localSheetId="0" hidden="1">'2nd Draw Payroll Calc 2019'!#REF!</definedName>
    <definedName name="QB_ROW_29230" localSheetId="2" hidden="1">'Seasonality Test 33%'!#REF!</definedName>
    <definedName name="QB_ROW_3220" localSheetId="1" hidden="1">'25% Revenue Decline Comp'!#REF!</definedName>
    <definedName name="QB_ROW_3220" localSheetId="0" hidden="1">'2nd Draw Payroll Calc 2019'!#REF!</definedName>
    <definedName name="QB_ROW_3220" localSheetId="2" hidden="1">'Seasonality Test 33%'!#REF!</definedName>
    <definedName name="QB_ROW_32220" localSheetId="1" hidden="1">'25% Revenue Decline Comp'!#REF!</definedName>
    <definedName name="QB_ROW_32220" localSheetId="0" hidden="1">'2nd Draw Payroll Calc 2019'!#REF!</definedName>
    <definedName name="QB_ROW_32220" localSheetId="2" hidden="1">'Seasonality Test 33%'!#REF!</definedName>
    <definedName name="QB_ROW_33230" localSheetId="1" hidden="1">'25% Revenue Decline Comp'!#REF!</definedName>
    <definedName name="QB_ROW_33230" localSheetId="0" hidden="1">'2nd Draw Payroll Calc 2019'!#REF!</definedName>
    <definedName name="QB_ROW_33230" localSheetId="2" hidden="1">'Seasonality Test 33%'!#REF!</definedName>
    <definedName name="QB_ROW_34220" localSheetId="1" hidden="1">'25% Revenue Decline Comp'!#REF!</definedName>
    <definedName name="QB_ROW_34220" localSheetId="0" hidden="1">'2nd Draw Payroll Calc 2019'!$B$18</definedName>
    <definedName name="QB_ROW_34220" localSheetId="2" hidden="1">'Seasonality Test 33%'!#REF!</definedName>
    <definedName name="QB_ROW_35230" localSheetId="1" hidden="1">'25% Revenue Decline Comp'!#REF!</definedName>
    <definedName name="QB_ROW_35230" localSheetId="0" hidden="1">'2nd Draw Payroll Calc 2019'!#REF!</definedName>
    <definedName name="QB_ROW_35230" localSheetId="2" hidden="1">'Seasonality Test 33%'!#REF!</definedName>
    <definedName name="QB_ROW_36230" localSheetId="1" hidden="1">'25% Revenue Decline Comp'!#REF!</definedName>
    <definedName name="QB_ROW_36230" localSheetId="0" hidden="1">'2nd Draw Payroll Calc 2019'!$D$13</definedName>
    <definedName name="QB_ROW_36230" localSheetId="2" hidden="1">'Seasonality Test 33%'!#REF!</definedName>
    <definedName name="QB_ROW_37220" localSheetId="1" hidden="1">'25% Revenue Decline Comp'!#REF!</definedName>
    <definedName name="QB_ROW_37220" localSheetId="0" hidden="1">'2nd Draw Payroll Calc 2019'!#REF!</definedName>
    <definedName name="QB_ROW_37220" localSheetId="2" hidden="1">'Seasonality Test 33%'!#REF!</definedName>
    <definedName name="QB_ROW_4210" localSheetId="1" hidden="1">'25% Revenue Decline Comp'!#REF!</definedName>
    <definedName name="QB_ROW_4210" localSheetId="0" hidden="1">'2nd Draw Payroll Calc 2019'!#REF!</definedName>
    <definedName name="QB_ROW_4210" localSheetId="2" hidden="1">'Seasonality Test 33%'!#REF!</definedName>
    <definedName name="QB_ROW_5210" localSheetId="1" hidden="1">'25% Revenue Decline Comp'!#REF!</definedName>
    <definedName name="QB_ROW_5210" localSheetId="0" hidden="1">'2nd Draw Payroll Calc 2019'!#REF!</definedName>
    <definedName name="QB_ROW_5210" localSheetId="2" hidden="1">'Seasonality Test 33%'!#REF!</definedName>
    <definedName name="QB_ROW_6220" localSheetId="1" hidden="1">'25% Revenue Decline Comp'!#REF!</definedName>
    <definedName name="QB_ROW_6220" localSheetId="0" hidden="1">'2nd Draw Payroll Calc 2019'!#REF!</definedName>
    <definedName name="QB_ROW_6220" localSheetId="2" hidden="1">'Seasonality Test 33%'!#REF!</definedName>
    <definedName name="QB_ROW_7220" localSheetId="1" hidden="1">'25% Revenue Decline Comp'!#REF!</definedName>
    <definedName name="QB_ROW_7220" localSheetId="0" hidden="1">'2nd Draw Payroll Calc 2019'!#REF!</definedName>
    <definedName name="QB_ROW_7220" localSheetId="2" hidden="1">'Seasonality Test 33%'!#REF!</definedName>
    <definedName name="QB_ROW_8210" localSheetId="1" hidden="1">'25% Revenue Decline Comp'!#REF!</definedName>
    <definedName name="QB_ROW_8210" localSheetId="0" hidden="1">'2nd Draw Payroll Calc 2019'!$B$21</definedName>
    <definedName name="QB_ROW_8210" localSheetId="2" hidden="1">'Seasonality Test 33%'!#REF!</definedName>
    <definedName name="QB_ROW_9210" localSheetId="1" hidden="1">'25% Revenue Decline Comp'!#REF!</definedName>
    <definedName name="QB_ROW_9210" localSheetId="0" hidden="1">'2nd Draw Payroll Calc 2019'!$B$19</definedName>
    <definedName name="QB_ROW_9210" localSheetId="2" hidden="1">'Seasonality Test 33%'!#REF!</definedName>
    <definedName name="QBCANSUPPORTUPDATE" localSheetId="1">TRUE</definedName>
    <definedName name="QBCANSUPPORTUPDATE" localSheetId="0">TRUE</definedName>
    <definedName name="QBCANSUPPORTUPDATE" localSheetId="2">TRUE</definedName>
    <definedName name="QBCOMPANYFILENAME" localSheetId="1">"X:\SWAN MOUNTAIN RECREATION INC-82409-12969\PAYROLL\Swan Mountain Recreation Inc-- 2020 - PAYROLL.QBW"</definedName>
    <definedName name="QBCOMPANYFILENAME" localSheetId="0">"X:\SWAN MOUNTAIN RECREATION INC-82409-12969\PAYROLL\Swan Mountain Recreation Inc-- 2020 - PAYROLL.QBW"</definedName>
    <definedName name="QBCOMPANYFILENAME" localSheetId="2">"X:\SWAN MOUNTAIN RECREATION INC-82409-12969\PAYROLL\Swan Mountain Recreation Inc-- 2020 - PAYROLL.QBW"</definedName>
    <definedName name="QBENDDATE" localSheetId="1">20200215</definedName>
    <definedName name="QBENDDATE" localSheetId="0">20200215</definedName>
    <definedName name="QBENDDATE" localSheetId="2">20200215</definedName>
    <definedName name="QBHEADERSONSCREEN" localSheetId="1">FALSE</definedName>
    <definedName name="QBHEADERSONSCREEN" localSheetId="0">FALSE</definedName>
    <definedName name="QBHEADERSONSCREEN" localSheetId="2">FALSE</definedName>
    <definedName name="QBMETADATASIZE" localSheetId="1">5924</definedName>
    <definedName name="QBMETADATASIZE" localSheetId="0">5924</definedName>
    <definedName name="QBMETADATASIZE" localSheetId="2">5924</definedName>
    <definedName name="QBPRESERVECOLOR" localSheetId="1">TRUE</definedName>
    <definedName name="QBPRESERVECOLOR" localSheetId="0">TRUE</definedName>
    <definedName name="QBPRESERVECOLOR" localSheetId="2">TRUE</definedName>
    <definedName name="QBPRESERVEFONT" localSheetId="1">TRUE</definedName>
    <definedName name="QBPRESERVEFONT" localSheetId="0">TRUE</definedName>
    <definedName name="QBPRESERVEFONT" localSheetId="2">TRUE</definedName>
    <definedName name="QBPRESERVEROWHEIGHT" localSheetId="1">TRUE</definedName>
    <definedName name="QBPRESERVEROWHEIGHT" localSheetId="0">TRUE</definedName>
    <definedName name="QBPRESERVEROWHEIGHT" localSheetId="2">TRUE</definedName>
    <definedName name="QBPRESERVESPACE" localSheetId="1">TRUE</definedName>
    <definedName name="QBPRESERVESPACE" localSheetId="0">TRUE</definedName>
    <definedName name="QBPRESERVESPACE" localSheetId="2">TRUE</definedName>
    <definedName name="QBREPORTCOLAXIS" localSheetId="1">5</definedName>
    <definedName name="QBREPORTCOLAXIS" localSheetId="0">5</definedName>
    <definedName name="QBREPORTCOLAXIS" localSheetId="2">5</definedName>
    <definedName name="QBREPORTCOMPANYID" localSheetId="1">"581f7169bc114c539c2e842b7ad74338"</definedName>
    <definedName name="QBREPORTCOMPANYID" localSheetId="0">"581f7169bc114c539c2e842b7ad74338"</definedName>
    <definedName name="QBREPORTCOMPANYID" localSheetId="2">"581f7169bc114c539c2e842b7ad74338"</definedName>
    <definedName name="QBREPORTCOMPARECOL_ANNUALBUDGET" localSheetId="1">FALSE</definedName>
    <definedName name="QBREPORTCOMPARECOL_ANNUALBUDGET" localSheetId="0">FALSE</definedName>
    <definedName name="QBREPORTCOMPARECOL_ANNUALBUDGET" localSheetId="2">FALSE</definedName>
    <definedName name="QBREPORTCOMPARECOL_AVGCOGS" localSheetId="1">FALSE</definedName>
    <definedName name="QBREPORTCOMPARECOL_AVGCOGS" localSheetId="0">FALSE</definedName>
    <definedName name="QBREPORTCOMPARECOL_AVGCOGS" localSheetId="2">FALSE</definedName>
    <definedName name="QBREPORTCOMPARECOL_AVGPRICE" localSheetId="1">FALSE</definedName>
    <definedName name="QBREPORTCOMPARECOL_AVGPRICE" localSheetId="0">FALSE</definedName>
    <definedName name="QBREPORTCOMPARECOL_AVGPRICE" localSheetId="2">FALSE</definedName>
    <definedName name="QBREPORTCOMPARECOL_BUDDIFF" localSheetId="1">FALSE</definedName>
    <definedName name="QBREPORTCOMPARECOL_BUDDIFF" localSheetId="0">FALSE</definedName>
    <definedName name="QBREPORTCOMPARECOL_BUDDIFF" localSheetId="2">FALSE</definedName>
    <definedName name="QBREPORTCOMPARECOL_BUDGET" localSheetId="1">FALSE</definedName>
    <definedName name="QBREPORTCOMPARECOL_BUDGET" localSheetId="0">FALSE</definedName>
    <definedName name="QBREPORTCOMPARECOL_BUDGET" localSheetId="2">FALSE</definedName>
    <definedName name="QBREPORTCOMPARECOL_BUDPCT" localSheetId="1">FALSE</definedName>
    <definedName name="QBREPORTCOMPARECOL_BUDPCT" localSheetId="0">FALSE</definedName>
    <definedName name="QBREPORTCOMPARECOL_BUDPCT" localSheetId="2">FALSE</definedName>
    <definedName name="QBREPORTCOMPARECOL_COGS" localSheetId="1">FALSE</definedName>
    <definedName name="QBREPORTCOMPARECOL_COGS" localSheetId="0">FALSE</definedName>
    <definedName name="QBREPORTCOMPARECOL_COGS" localSheetId="2">FALSE</definedName>
    <definedName name="QBREPORTCOMPARECOL_EXCLUDEAMOUNT" localSheetId="1">FALSE</definedName>
    <definedName name="QBREPORTCOMPARECOL_EXCLUDEAMOUNT" localSheetId="0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0">FALSE</definedName>
    <definedName name="QBREPORTCOMPARECOL_EXCLUDECURPERIOD" localSheetId="2">FALSE</definedName>
    <definedName name="QBREPORTCOMPARECOL_FORECAST" localSheetId="1">FALSE</definedName>
    <definedName name="QBREPORTCOMPARECOL_FORECAST" localSheetId="0">FALSE</definedName>
    <definedName name="QBREPORTCOMPARECOL_FORECAST" localSheetId="2">FALSE</definedName>
    <definedName name="QBREPORTCOMPARECOL_GROSSMARGIN" localSheetId="1">FALSE</definedName>
    <definedName name="QBREPORTCOMPARECOL_GROSSMARGIN" localSheetId="0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0">FALSE</definedName>
    <definedName name="QBREPORTCOMPARECOL_GROSSMARGINPCT" localSheetId="2">FALSE</definedName>
    <definedName name="QBREPORTCOMPARECOL_HOURS" localSheetId="1">FALSE</definedName>
    <definedName name="QBREPORTCOMPARECOL_HOURS" localSheetId="0">FALSE</definedName>
    <definedName name="QBREPORTCOMPARECOL_HOURS" localSheetId="2">FALSE</definedName>
    <definedName name="QBREPORTCOMPARECOL_PCTCOL" localSheetId="1">FALSE</definedName>
    <definedName name="QBREPORTCOMPARECOL_PCTCOL" localSheetId="0">FALSE</definedName>
    <definedName name="QBREPORTCOMPARECOL_PCTCOL" localSheetId="2">FALSE</definedName>
    <definedName name="QBREPORTCOMPARECOL_PCTEXPENSE" localSheetId="1">FALSE</definedName>
    <definedName name="QBREPORTCOMPARECOL_PCTEXPENSE" localSheetId="0">FALSE</definedName>
    <definedName name="QBREPORTCOMPARECOL_PCTEXPENSE" localSheetId="2">FALSE</definedName>
    <definedName name="QBREPORTCOMPARECOL_PCTINCOME" localSheetId="1">FALSE</definedName>
    <definedName name="QBREPORTCOMPARECOL_PCTINCOME" localSheetId="0">FALSE</definedName>
    <definedName name="QBREPORTCOMPARECOL_PCTINCOME" localSheetId="2">FALSE</definedName>
    <definedName name="QBREPORTCOMPARECOL_PCTOFSALES" localSheetId="1">FALSE</definedName>
    <definedName name="QBREPORTCOMPARECOL_PCTOFSALES" localSheetId="0">FALSE</definedName>
    <definedName name="QBREPORTCOMPARECOL_PCTOFSALES" localSheetId="2">FALSE</definedName>
    <definedName name="QBREPORTCOMPARECOL_PCTROW" localSheetId="1">FALSE</definedName>
    <definedName name="QBREPORTCOMPARECOL_PCTROW" localSheetId="0">FALSE</definedName>
    <definedName name="QBREPORTCOMPARECOL_PCTROW" localSheetId="2">FALSE</definedName>
    <definedName name="QBREPORTCOMPARECOL_PPDIFF" localSheetId="1">FALSE</definedName>
    <definedName name="QBREPORTCOMPARECOL_PPDIFF" localSheetId="0">FALSE</definedName>
    <definedName name="QBREPORTCOMPARECOL_PPDIFF" localSheetId="2">FALSE</definedName>
    <definedName name="QBREPORTCOMPARECOL_PPPCT" localSheetId="1">FALSE</definedName>
    <definedName name="QBREPORTCOMPARECOL_PPPCT" localSheetId="0">FALSE</definedName>
    <definedName name="QBREPORTCOMPARECOL_PPPCT" localSheetId="2">FALSE</definedName>
    <definedName name="QBREPORTCOMPARECOL_PREVPERIOD" localSheetId="1">FALSE</definedName>
    <definedName name="QBREPORTCOMPARECOL_PREVPERIOD" localSheetId="0">FALSE</definedName>
    <definedName name="QBREPORTCOMPARECOL_PREVPERIOD" localSheetId="2">FALSE</definedName>
    <definedName name="QBREPORTCOMPARECOL_PREVYEAR" localSheetId="1">FALSE</definedName>
    <definedName name="QBREPORTCOMPARECOL_PREVYEAR" localSheetId="0">FALSE</definedName>
    <definedName name="QBREPORTCOMPARECOL_PREVYEAR" localSheetId="2">FALSE</definedName>
    <definedName name="QBREPORTCOMPARECOL_PYDIFF" localSheetId="1">FALSE</definedName>
    <definedName name="QBREPORTCOMPARECOL_PYDIFF" localSheetId="0">FALSE</definedName>
    <definedName name="QBREPORTCOMPARECOL_PYDIFF" localSheetId="2">FALSE</definedName>
    <definedName name="QBREPORTCOMPARECOL_PYPCT" localSheetId="1">FALSE</definedName>
    <definedName name="QBREPORTCOMPARECOL_PYPCT" localSheetId="0">FALSE</definedName>
    <definedName name="QBREPORTCOMPARECOL_PYPCT" localSheetId="2">FALSE</definedName>
    <definedName name="QBREPORTCOMPARECOL_QTY" localSheetId="1">FALSE</definedName>
    <definedName name="QBREPORTCOMPARECOL_QTY" localSheetId="0">FALSE</definedName>
    <definedName name="QBREPORTCOMPARECOL_QTY" localSheetId="2">FALSE</definedName>
    <definedName name="QBREPORTCOMPARECOL_RATE" localSheetId="1">FALSE</definedName>
    <definedName name="QBREPORTCOMPARECOL_RATE" localSheetId="0">FALSE</definedName>
    <definedName name="QBREPORTCOMPARECOL_RATE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BILLINGAMOUNT" localSheetId="2">FALSE</definedName>
    <definedName name="QBREPORTCOMPARECOL_TRIPMILES" localSheetId="1">FALSE</definedName>
    <definedName name="QBREPORTCOMPARECOL_TRIPMILES" localSheetId="0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0">FALSE</definedName>
    <definedName name="QBREPORTCOMPARECOL_TRIPUNBILLEDMILES" localSheetId="2">FALSE</definedName>
    <definedName name="QBREPORTCOMPARECOL_YTD" localSheetId="1">FALSE</definedName>
    <definedName name="QBREPORTCOMPARECOL_YTD" localSheetId="0">FALSE</definedName>
    <definedName name="QBREPORTCOMPARECOL_YTD" localSheetId="2">FALSE</definedName>
    <definedName name="QBREPORTCOMPARECOL_YTDBUDGET" localSheetId="1">FALSE</definedName>
    <definedName name="QBREPORTCOMPARECOL_YTDBUDGET" localSheetId="0">FALSE</definedName>
    <definedName name="QBREPORTCOMPARECOL_YTDBUDGET" localSheetId="2">FALSE</definedName>
    <definedName name="QBREPORTCOMPARECOL_YTDPCT" localSheetId="1">FALSE</definedName>
    <definedName name="QBREPORTCOMPARECOL_YTDPCT" localSheetId="0">FALSE</definedName>
    <definedName name="QBREPORTCOMPARECOL_YTDPCT" localSheetId="2">FALSE</definedName>
    <definedName name="QBREPORTROWAXIS" localSheetId="1">61</definedName>
    <definedName name="QBREPORTROWAXIS" localSheetId="0">61</definedName>
    <definedName name="QBREPORTROWAXIS" localSheetId="2">61</definedName>
    <definedName name="QBREPORTSUBCOLAXIS" localSheetId="1">0</definedName>
    <definedName name="QBREPORTSUBCOLAXIS" localSheetId="0">0</definedName>
    <definedName name="QBREPORTSUBCOLAXIS" localSheetId="2">0</definedName>
    <definedName name="QBREPORTTYPE" localSheetId="1">104</definedName>
    <definedName name="QBREPORTTYPE" localSheetId="0">104</definedName>
    <definedName name="QBREPORTTYPE" localSheetId="2">104</definedName>
    <definedName name="QBROWHEADERS" localSheetId="1">4</definedName>
    <definedName name="QBROWHEADERS" localSheetId="0">4</definedName>
    <definedName name="QBROWHEADERS" localSheetId="2">4</definedName>
    <definedName name="QBSTARTDATE" localSheetId="1">20190216</definedName>
    <definedName name="QBSTARTDATE" localSheetId="0">20190216</definedName>
    <definedName name="QBSTARTDATE" localSheetId="2">20190216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2" l="1"/>
  <c r="F11" i="2"/>
  <c r="F18" i="3"/>
  <c r="H18" i="3"/>
  <c r="J9" i="2"/>
  <c r="J8" i="2"/>
  <c r="J7" i="2"/>
  <c r="J6" i="2"/>
  <c r="L7" i="1"/>
  <c r="L8" i="1"/>
  <c r="L9" i="1"/>
  <c r="L10" i="1"/>
  <c r="L11" i="1"/>
  <c r="L12" i="1"/>
  <c r="L13" i="1"/>
  <c r="L16" i="1"/>
  <c r="L18" i="1"/>
  <c r="L19" i="1"/>
  <c r="L20" i="1"/>
  <c r="L21" i="1"/>
  <c r="H22" i="1"/>
  <c r="H14" i="1"/>
  <c r="F22" i="1"/>
  <c r="J22" i="1"/>
  <c r="F14" i="1"/>
  <c r="J14" i="1"/>
  <c r="L22" i="1"/>
  <c r="L14" i="1"/>
  <c r="J18" i="3"/>
  <c r="L24" i="1"/>
  <c r="L26" i="1"/>
  <c r="L28" i="1"/>
  <c r="L32" i="1"/>
</calcChain>
</file>

<file path=xl/sharedStrings.xml><?xml version="1.0" encoding="utf-8"?>
<sst xmlns="http://schemas.openxmlformats.org/spreadsheetml/2006/main" count="64" uniqueCount="59">
  <si>
    <t>TOTAL</t>
  </si>
  <si>
    <t>Employee Wages, Taxes and Adjustments</t>
  </si>
  <si>
    <t>Gross Pay</t>
  </si>
  <si>
    <t>Officer Salary</t>
  </si>
  <si>
    <t>Salary</t>
  </si>
  <si>
    <t>Daily Rate</t>
  </si>
  <si>
    <t>Hourly Rate</t>
  </si>
  <si>
    <t>Bonus</t>
  </si>
  <si>
    <t>Total Gross Pay</t>
  </si>
  <si>
    <t>MT - Admin. Fund Tax</t>
  </si>
  <si>
    <t>Tips</t>
  </si>
  <si>
    <t>MT - Unemployment Tax</t>
  </si>
  <si>
    <t xml:space="preserve">Dependent Care Benefits </t>
  </si>
  <si>
    <t>Qualified Employer Taxes and Benefits</t>
  </si>
  <si>
    <t>Total Qualified Employer Taxes and Benefits</t>
  </si>
  <si>
    <t>PPP Defined Payroll Cost for Computation</t>
  </si>
  <si>
    <t>Average Monthly</t>
  </si>
  <si>
    <t>Maximum Loan Calculation - New Rules (@2.5X)</t>
  </si>
  <si>
    <t>2nd Draw Proceeds</t>
  </si>
  <si>
    <t>Less: First Draw Proceeds</t>
  </si>
  <si>
    <t>Computation of PPP Loan Under New Law</t>
  </si>
  <si>
    <t>Computation of Revenue Decline from 2019 to 2020</t>
  </si>
  <si>
    <t>Revenue All Sources</t>
  </si>
  <si>
    <t>1st Quarter</t>
  </si>
  <si>
    <t>2nd Quarter</t>
  </si>
  <si>
    <t>3rd Quarter</t>
  </si>
  <si>
    <t>4th Quarter</t>
  </si>
  <si>
    <t>Gross Sales 2019</t>
  </si>
  <si>
    <t>Percentage Change</t>
  </si>
  <si>
    <t>Gross Sales 2020</t>
  </si>
  <si>
    <t>Notes: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</si>
  <si>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</si>
  <si>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</si>
  <si>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</si>
  <si>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</si>
  <si>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</si>
  <si>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</si>
  <si>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</si>
  <si>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</si>
  <si>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</si>
  <si>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</si>
  <si>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</si>
  <si>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</si>
  <si>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6 months Lowest sales</t>
  </si>
  <si>
    <t>Percentage lowest 6 months to total</t>
  </si>
  <si>
    <t>JustOne Quarter must drop of 25% or more to meet criteria for 2nd Draw of PPP</t>
  </si>
  <si>
    <t>Notes</t>
  </si>
  <si>
    <t>Workers Disabilty Insurance (Work Comp)</t>
  </si>
  <si>
    <t>Retirement Benefits put into accounts</t>
  </si>
  <si>
    <t>For tips, does not need to be reported through payroll, get an estimate of a representative sample of employees and extrapolate for all periods</t>
  </si>
  <si>
    <t>Computation of Meeting Criteria to be Considered a Seasonal Business for PPP</t>
  </si>
  <si>
    <t>Take the highest sequential 12 weeks of payroll from February 15, 2019 on into 2020 and populate the columns</t>
  </si>
  <si>
    <t>Commission</t>
  </si>
  <si>
    <t>This would be total for PPP2 Loan Request</t>
  </si>
  <si>
    <t>This could be the potential proceeds from a 2nd draw request</t>
  </si>
  <si>
    <t>Lowest 6 months sales as a percentage of annual sales is 32.6% meets criteria of being under 33.3%</t>
  </si>
  <si>
    <t>The Company meets both crieria.  There are no operations whatsoever for 5 months within the year Sales below are nothing more then collections of deposits for the months in which the company operates</t>
  </si>
  <si>
    <t>SAMPLE OUTDOOR RECREATION COMPANY</t>
  </si>
  <si>
    <t>Group Insurance Costs (include HSA contributions)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</si>
</sst>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b/>
      <sz val="11"/>
      <color rgb="FFFF0000"/>
      <name val="Calibri"/>
      <scheme val="minor"/>
    </font>
    <font>
      <b/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8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6" fillId="0" borderId="0" xfId="0" applyNumberFormat="1" applyFont="1"/>
    <xf numFmtId="44" fontId="1" fillId="0" borderId="0" xfId="0" applyNumberFormat="1" applyFont="1"/>
    <xf numFmtId="44" fontId="2" fillId="0" borderId="0" xfId="0" applyNumberFormat="1" applyFont="1"/>
    <xf numFmtId="44" fontId="2" fillId="0" borderId="2" xfId="0" applyNumberFormat="1" applyFont="1" applyBorder="1"/>
    <xf numFmtId="44" fontId="0" fillId="0" borderId="0" xfId="0" applyNumberFormat="1"/>
    <xf numFmtId="44" fontId="2" fillId="0" borderId="0" xfId="0" applyNumberFormat="1" applyFont="1" applyBorder="1"/>
    <xf numFmtId="44" fontId="1" fillId="0" borderId="3" xfId="0" applyNumberFormat="1" applyFont="1" applyBorder="1"/>
    <xf numFmtId="44" fontId="6" fillId="0" borderId="0" xfId="0" applyNumberFormat="1" applyFont="1"/>
    <xf numFmtId="44" fontId="7" fillId="0" borderId="4" xfId="0" applyNumberFormat="1" applyFont="1" applyBorder="1"/>
    <xf numFmtId="44" fontId="7" fillId="0" borderId="5" xfId="0" applyNumberFormat="1" applyFont="1" applyBorder="1"/>
    <xf numFmtId="44" fontId="1" fillId="0" borderId="6" xfId="0" applyNumberFormat="1" applyFont="1" applyBorder="1"/>
    <xf numFmtId="44" fontId="7" fillId="0" borderId="0" xfId="0" applyNumberFormat="1" applyFont="1" applyBorder="1"/>
    <xf numFmtId="44" fontId="0" fillId="0" borderId="2" xfId="0" applyNumberFormat="1" applyBorder="1"/>
    <xf numFmtId="0" fontId="8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10" fontId="2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5" fontId="2" fillId="0" borderId="2" xfId="0" applyNumberFormat="1" applyFont="1" applyBorder="1"/>
    <xf numFmtId="165" fontId="9" fillId="0" borderId="7" xfId="0" applyNumberFormat="1" applyFont="1" applyBorder="1"/>
    <xf numFmtId="10" fontId="7" fillId="0" borderId="5" xfId="0" applyNumberFormat="1" applyFont="1" applyBorder="1"/>
    <xf numFmtId="0" fontId="10" fillId="0" borderId="0" xfId="0" applyFont="1" applyFill="1"/>
    <xf numFmtId="17" fontId="0" fillId="0" borderId="0" xfId="0" applyNumberFormat="1"/>
    <xf numFmtId="166" fontId="11" fillId="0" borderId="0" xfId="0" applyNumberFormat="1" applyFont="1"/>
    <xf numFmtId="166" fontId="2" fillId="0" borderId="0" xfId="0" applyNumberFormat="1" applyFont="1"/>
    <xf numFmtId="166" fontId="2" fillId="0" borderId="2" xfId="0" applyNumberFormat="1" applyFont="1" applyBorder="1"/>
    <xf numFmtId="0" fontId="12" fillId="0" borderId="0" xfId="0" applyFont="1" applyFill="1"/>
    <xf numFmtId="0" fontId="12" fillId="0" borderId="0" xfId="0" applyFont="1"/>
    <xf numFmtId="44" fontId="6" fillId="0" borderId="0" xfId="0" applyNumberFormat="1" applyFont="1"/>
    <xf numFmtId="0" fontId="13" fillId="0" borderId="0" xfId="0" applyNumberFormat="1" applyFont="1" applyAlignment="1">
      <alignment wrapText="1"/>
    </xf>
  </cellXfs>
  <cellStyles count="8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Normal" xfId="0" builtinId="0"/>
    <cellStyle name="Normal 2" xfId="1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317500</xdr:colOff>
      <xdr:row>4</xdr:row>
      <xdr:rowOff>25399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317500</xdr:colOff>
      <xdr:row>4</xdr:row>
      <xdr:rowOff>25399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317500</xdr:colOff>
      <xdr:row>4</xdr:row>
      <xdr:rowOff>25399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317500</xdr:colOff>
      <xdr:row>4</xdr:row>
      <xdr:rowOff>25399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317500</xdr:colOff>
      <xdr:row>3</xdr:row>
      <xdr:rowOff>220133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584200"/>
          <a:ext cx="1003300" cy="215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317500</xdr:colOff>
      <xdr:row>3</xdr:row>
      <xdr:rowOff>220133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584200"/>
          <a:ext cx="1003300" cy="215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317500</xdr:colOff>
      <xdr:row>3</xdr:row>
      <xdr:rowOff>220133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200"/>
          <a:ext cx="10033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317500</xdr:colOff>
      <xdr:row>3</xdr:row>
      <xdr:rowOff>220133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200"/>
          <a:ext cx="10033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321310</xdr:colOff>
      <xdr:row>3</xdr:row>
      <xdr:rowOff>218228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533400"/>
          <a:ext cx="1003300" cy="220133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321310</xdr:colOff>
      <xdr:row>3</xdr:row>
      <xdr:rowOff>218228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533400"/>
          <a:ext cx="1003300" cy="220133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321310</xdr:colOff>
      <xdr:row>3</xdr:row>
      <xdr:rowOff>218228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003300" cy="2201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321310</xdr:colOff>
      <xdr:row>3</xdr:row>
      <xdr:rowOff>218228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003300" cy="2201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6"/>
  <sheetViews>
    <sheetView zoomScale="150" zoomScaleNormal="150" zoomScalePageLayoutView="150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/>
    </sheetView>
  </sheetViews>
  <sheetFormatPr defaultColWidth="8.77734375" defaultRowHeight="14.4" x14ac:dyDescent="0.3"/>
  <cols>
    <col min="1" max="3" width="3" style="9" customWidth="1"/>
    <col min="4" max="4" width="28.109375" style="9" customWidth="1"/>
    <col min="5" max="5" width="2.33203125" style="10" customWidth="1"/>
    <col min="6" max="6" width="11.77734375" style="10" bestFit="1" customWidth="1"/>
    <col min="7" max="7" width="2.33203125" style="10" customWidth="1"/>
    <col min="8" max="8" width="10.44140625" style="10" bestFit="1" customWidth="1"/>
    <col min="9" max="9" width="2.33203125" style="10" customWidth="1"/>
    <col min="10" max="10" width="11.33203125" style="10" bestFit="1" customWidth="1"/>
    <col min="11" max="11" width="2.33203125" style="10" customWidth="1"/>
    <col min="12" max="12" width="16.109375" style="10" bestFit="1" customWidth="1"/>
  </cols>
  <sheetData>
    <row r="1" spans="1:12" x14ac:dyDescent="0.3">
      <c r="A1" s="33" t="s">
        <v>57</v>
      </c>
    </row>
    <row r="2" spans="1:12" ht="15.6" x14ac:dyDescent="0.3">
      <c r="A2" s="24" t="s">
        <v>20</v>
      </c>
    </row>
    <row r="3" spans="1:12" x14ac:dyDescent="0.3">
      <c r="F3" s="34">
        <v>43709</v>
      </c>
      <c r="H3" s="34">
        <v>43739</v>
      </c>
      <c r="J3" s="34">
        <v>43770</v>
      </c>
    </row>
    <row r="4" spans="1:12" s="8" customFormat="1" ht="15" thickBot="1" x14ac:dyDescent="0.35">
      <c r="A4" s="5"/>
      <c r="B4" s="5"/>
      <c r="C4" s="5"/>
      <c r="D4" s="5"/>
      <c r="E4" s="7"/>
      <c r="F4" s="6"/>
      <c r="G4" s="7"/>
      <c r="H4" s="6"/>
      <c r="I4" s="7"/>
      <c r="J4" s="6"/>
      <c r="K4" s="7"/>
      <c r="L4" s="6" t="s">
        <v>0</v>
      </c>
    </row>
    <row r="5" spans="1:12" ht="15" thickTop="1" x14ac:dyDescent="0.3">
      <c r="A5" s="1" t="s">
        <v>1</v>
      </c>
      <c r="B5" s="1"/>
      <c r="C5" s="1"/>
      <c r="D5" s="1"/>
      <c r="E5" s="3"/>
      <c r="F5" s="2"/>
      <c r="G5" s="3"/>
      <c r="H5" s="2"/>
      <c r="I5" s="3"/>
      <c r="J5" s="2"/>
      <c r="K5" s="3"/>
      <c r="L5" s="2"/>
    </row>
    <row r="6" spans="1:12" x14ac:dyDescent="0.3">
      <c r="A6" s="12"/>
      <c r="B6" s="12"/>
      <c r="C6" s="12" t="s">
        <v>2</v>
      </c>
      <c r="D6" s="12"/>
      <c r="E6" s="13"/>
      <c r="F6" s="13"/>
      <c r="G6" s="13"/>
      <c r="H6" s="13"/>
      <c r="I6" s="13"/>
      <c r="J6" s="13"/>
      <c r="K6" s="13"/>
      <c r="L6" s="13"/>
    </row>
    <row r="7" spans="1:12" x14ac:dyDescent="0.3">
      <c r="A7" s="12"/>
      <c r="B7" s="12"/>
      <c r="C7" s="12"/>
      <c r="D7" s="12" t="s">
        <v>3</v>
      </c>
      <c r="E7" s="13"/>
      <c r="F7" s="13"/>
      <c r="G7" s="13"/>
      <c r="H7" s="13"/>
      <c r="I7" s="13"/>
      <c r="J7" s="13"/>
      <c r="K7" s="13"/>
      <c r="L7" s="13">
        <f t="shared" ref="L7:L13" si="0">SUM(F7:J7)</f>
        <v>0</v>
      </c>
    </row>
    <row r="8" spans="1:12" x14ac:dyDescent="0.3">
      <c r="A8" s="12"/>
      <c r="B8" s="12"/>
      <c r="C8" s="12"/>
      <c r="D8" s="12" t="s">
        <v>4</v>
      </c>
      <c r="E8" s="13"/>
      <c r="F8" s="13">
        <v>29542</v>
      </c>
      <c r="G8" s="13"/>
      <c r="H8" s="35">
        <v>24424.799999999999</v>
      </c>
      <c r="I8" s="13"/>
      <c r="J8" s="35">
        <v>19996.5</v>
      </c>
      <c r="K8" s="13"/>
      <c r="L8" s="13">
        <f t="shared" si="0"/>
        <v>73963.3</v>
      </c>
    </row>
    <row r="9" spans="1:12" x14ac:dyDescent="0.3">
      <c r="A9" s="12"/>
      <c r="B9" s="12"/>
      <c r="C9" s="12"/>
      <c r="D9" s="12" t="s">
        <v>5</v>
      </c>
      <c r="E9" s="13"/>
      <c r="F9" s="13">
        <v>13746.95</v>
      </c>
      <c r="G9" s="13"/>
      <c r="H9" s="35">
        <v>13280</v>
      </c>
      <c r="I9" s="13"/>
      <c r="J9" s="35">
        <v>24975</v>
      </c>
      <c r="K9" s="13"/>
      <c r="L9" s="13">
        <f t="shared" si="0"/>
        <v>52001.95</v>
      </c>
    </row>
    <row r="10" spans="1:12" x14ac:dyDescent="0.3">
      <c r="A10" s="12"/>
      <c r="B10" s="12"/>
      <c r="C10" s="12"/>
      <c r="D10" s="12" t="s">
        <v>6</v>
      </c>
      <c r="E10" s="13"/>
      <c r="F10" s="13">
        <v>3550</v>
      </c>
      <c r="G10" s="13"/>
      <c r="H10" s="35">
        <v>3369</v>
      </c>
      <c r="I10" s="13"/>
      <c r="J10" s="35">
        <v>3160</v>
      </c>
      <c r="K10" s="13"/>
      <c r="L10" s="13">
        <f t="shared" si="0"/>
        <v>10079</v>
      </c>
    </row>
    <row r="11" spans="1:12" x14ac:dyDescent="0.3">
      <c r="A11" s="12"/>
      <c r="B11" s="12"/>
      <c r="C11" s="12"/>
      <c r="D11" s="12" t="s">
        <v>52</v>
      </c>
      <c r="E11" s="13"/>
      <c r="F11" s="13"/>
      <c r="G11" s="13"/>
      <c r="H11" s="13"/>
      <c r="I11" s="13"/>
      <c r="J11" s="13"/>
      <c r="K11" s="13"/>
      <c r="L11" s="13">
        <f t="shared" si="0"/>
        <v>0</v>
      </c>
    </row>
    <row r="12" spans="1:12" x14ac:dyDescent="0.3">
      <c r="A12" s="12"/>
      <c r="B12" s="12"/>
      <c r="C12" s="12"/>
      <c r="D12" s="12" t="s">
        <v>7</v>
      </c>
      <c r="E12" s="13"/>
      <c r="F12" s="13"/>
      <c r="G12" s="13"/>
      <c r="H12" s="13"/>
      <c r="I12" s="13"/>
      <c r="J12" s="13"/>
      <c r="K12" s="13"/>
      <c r="L12" s="13">
        <f t="shared" si="0"/>
        <v>0</v>
      </c>
    </row>
    <row r="13" spans="1:12" ht="15" thickBot="1" x14ac:dyDescent="0.35">
      <c r="A13" s="12"/>
      <c r="B13" s="12"/>
      <c r="C13" s="12"/>
      <c r="D13" s="12" t="s">
        <v>10</v>
      </c>
      <c r="E13" s="13"/>
      <c r="F13" s="14">
        <v>60100</v>
      </c>
      <c r="G13" s="15"/>
      <c r="H13" s="14">
        <v>44125</v>
      </c>
      <c r="I13" s="13"/>
      <c r="J13" s="14">
        <v>61550</v>
      </c>
      <c r="K13" s="13"/>
      <c r="L13" s="14">
        <f t="shared" si="0"/>
        <v>165775</v>
      </c>
    </row>
    <row r="14" spans="1:12" x14ac:dyDescent="0.3">
      <c r="A14" s="12"/>
      <c r="B14" s="12"/>
      <c r="C14" s="12" t="s">
        <v>8</v>
      </c>
      <c r="D14" s="12"/>
      <c r="E14" s="13"/>
      <c r="F14" s="13">
        <f>ROUND(SUM(F6:F13),5)</f>
        <v>106938.95</v>
      </c>
      <c r="G14" s="13"/>
      <c r="H14" s="13">
        <f>ROUND(SUM(H6:H13),5)</f>
        <v>85198.8</v>
      </c>
      <c r="I14" s="13"/>
      <c r="J14" s="13">
        <f>ROUND(SUM(J6:J13),5)</f>
        <v>109681.5</v>
      </c>
      <c r="K14" s="13"/>
      <c r="L14" s="13">
        <f>SUM(L7:L13)</f>
        <v>301819.25</v>
      </c>
    </row>
    <row r="15" spans="1:12" x14ac:dyDescent="0.3">
      <c r="A15" s="12" t="s">
        <v>13</v>
      </c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3"/>
    </row>
    <row r="16" spans="1:12" x14ac:dyDescent="0.3">
      <c r="A16" s="12"/>
      <c r="B16" s="12" t="s">
        <v>58</v>
      </c>
      <c r="C16" s="12"/>
      <c r="D16" s="12"/>
      <c r="E16" s="13"/>
      <c r="F16" s="13">
        <v>1617</v>
      </c>
      <c r="G16" s="13"/>
      <c r="H16" s="13">
        <v>1617</v>
      </c>
      <c r="I16" s="13"/>
      <c r="J16" s="13">
        <v>1617</v>
      </c>
      <c r="K16" s="13"/>
      <c r="L16" s="13">
        <f>SUM(F16:J16)</f>
        <v>4851</v>
      </c>
    </row>
    <row r="17" spans="1:13" x14ac:dyDescent="0.3">
      <c r="A17" s="12"/>
      <c r="B17" s="12" t="s">
        <v>48</v>
      </c>
      <c r="C17" s="12"/>
      <c r="D17" s="12"/>
      <c r="E17" s="13"/>
      <c r="F17" s="13">
        <v>0</v>
      </c>
      <c r="G17" s="13"/>
      <c r="H17" s="13"/>
      <c r="I17" s="13"/>
      <c r="J17" s="13"/>
      <c r="K17" s="13"/>
      <c r="L17" s="13"/>
    </row>
    <row r="18" spans="1:13" x14ac:dyDescent="0.3">
      <c r="A18" s="12"/>
      <c r="B18" s="12" t="s">
        <v>12</v>
      </c>
      <c r="C18" s="12"/>
      <c r="D18" s="12"/>
      <c r="E18" s="13"/>
      <c r="F18" s="13">
        <v>0</v>
      </c>
      <c r="G18" s="13"/>
      <c r="H18" s="13"/>
      <c r="I18" s="13"/>
      <c r="J18" s="13"/>
      <c r="K18" s="13"/>
      <c r="L18" s="13">
        <f>SUM(F18:J18)</f>
        <v>0</v>
      </c>
    </row>
    <row r="19" spans="1:13" x14ac:dyDescent="0.3">
      <c r="A19" s="12"/>
      <c r="B19" s="12" t="s">
        <v>11</v>
      </c>
      <c r="C19" s="12"/>
      <c r="D19" s="12"/>
      <c r="E19" s="13"/>
      <c r="F19" s="13">
        <v>665.12</v>
      </c>
      <c r="G19" s="13"/>
      <c r="H19" s="35">
        <v>576.86</v>
      </c>
      <c r="I19" s="13"/>
      <c r="J19" s="35">
        <v>640.29</v>
      </c>
      <c r="K19" s="13"/>
      <c r="L19" s="36">
        <f>SUM(F19:J19)</f>
        <v>1882.27</v>
      </c>
    </row>
    <row r="20" spans="1:13" x14ac:dyDescent="0.3">
      <c r="A20" s="12"/>
      <c r="B20" s="12" t="s">
        <v>47</v>
      </c>
      <c r="C20" s="12"/>
      <c r="D20" s="12"/>
      <c r="E20" s="13"/>
      <c r="F20" s="13">
        <v>3052</v>
      </c>
      <c r="G20" s="13"/>
      <c r="H20" s="35">
        <v>3052</v>
      </c>
      <c r="I20" s="13"/>
      <c r="J20" s="35">
        <v>3052</v>
      </c>
      <c r="K20" s="13"/>
      <c r="L20" s="36">
        <f>SUM(F20:J20)</f>
        <v>9156</v>
      </c>
    </row>
    <row r="21" spans="1:13" ht="15" thickBot="1" x14ac:dyDescent="0.35">
      <c r="A21" s="12"/>
      <c r="B21" s="12" t="s">
        <v>9</v>
      </c>
      <c r="C21" s="12"/>
      <c r="D21" s="12"/>
      <c r="E21" s="13"/>
      <c r="F21" s="16">
        <v>84.3</v>
      </c>
      <c r="G21" s="13"/>
      <c r="H21" s="35">
        <v>73.150000000000006</v>
      </c>
      <c r="I21" s="13"/>
      <c r="J21" s="35">
        <v>81.14</v>
      </c>
      <c r="K21" s="13"/>
      <c r="L21" s="37">
        <f>SUM(F21:J21)</f>
        <v>238.58999999999997</v>
      </c>
    </row>
    <row r="22" spans="1:13" s="4" customFormat="1" ht="10.199999999999999" x14ac:dyDescent="0.2">
      <c r="A22" s="12" t="s">
        <v>14</v>
      </c>
      <c r="B22" s="12"/>
      <c r="C22" s="12"/>
      <c r="D22" s="12"/>
      <c r="E22" s="12"/>
      <c r="F22" s="17">
        <f>ROUND(SUM(F15:F21),5)</f>
        <v>5418.42</v>
      </c>
      <c r="G22" s="12"/>
      <c r="H22" s="17">
        <f>ROUND(SUM(H15:H21),5)</f>
        <v>5319.01</v>
      </c>
      <c r="I22" s="12"/>
      <c r="J22" s="17">
        <f>ROUND(SUM(J15:J21),5)</f>
        <v>5390.43</v>
      </c>
      <c r="K22" s="12"/>
      <c r="L22" s="21">
        <f>SUM(L16:L21)</f>
        <v>16127.86</v>
      </c>
    </row>
    <row r="23" spans="1:13" x14ac:dyDescent="0.3">
      <c r="A23" s="12"/>
      <c r="B23" s="12"/>
      <c r="C23" s="12"/>
      <c r="D23" s="12"/>
      <c r="E23" s="15"/>
      <c r="F23" s="15"/>
      <c r="G23" s="15"/>
      <c r="H23" s="15"/>
      <c r="I23" s="15"/>
      <c r="J23" s="15"/>
      <c r="K23" s="15"/>
      <c r="L23" s="15"/>
    </row>
    <row r="24" spans="1:13" ht="18" thickBot="1" x14ac:dyDescent="0.35">
      <c r="A24" s="18" t="s">
        <v>15</v>
      </c>
      <c r="B24" s="12"/>
      <c r="C24" s="12"/>
      <c r="D24" s="12"/>
      <c r="E24" s="15"/>
      <c r="F24" s="15"/>
      <c r="G24" s="15"/>
      <c r="H24" s="15"/>
      <c r="I24" s="15"/>
      <c r="J24" s="15"/>
      <c r="K24" s="15"/>
      <c r="L24" s="19">
        <f>+L14+L22</f>
        <v>317947.11</v>
      </c>
    </row>
    <row r="25" spans="1:13" ht="15" thickTop="1" x14ac:dyDescent="0.3">
      <c r="A25" s="12"/>
      <c r="B25" s="12"/>
      <c r="C25" s="12"/>
      <c r="D25" s="12"/>
      <c r="E25" s="15"/>
      <c r="F25" s="15"/>
      <c r="G25" s="15"/>
      <c r="H25" s="15"/>
      <c r="I25" s="15"/>
      <c r="J25" s="15"/>
      <c r="K25" s="15"/>
      <c r="L25" s="15"/>
    </row>
    <row r="26" spans="1:13" ht="18" thickBot="1" x14ac:dyDescent="0.35">
      <c r="A26" s="40" t="s">
        <v>16</v>
      </c>
      <c r="B26" s="40"/>
      <c r="C26" s="40"/>
      <c r="D26" s="40"/>
      <c r="E26" s="40"/>
      <c r="F26" s="40"/>
      <c r="G26" s="40"/>
      <c r="H26" s="15"/>
      <c r="I26" s="15"/>
      <c r="J26" s="15"/>
      <c r="K26" s="15"/>
      <c r="L26" s="20">
        <f>(L24*4)/12</f>
        <v>105982.37</v>
      </c>
    </row>
    <row r="27" spans="1:13" ht="15" thickTop="1" x14ac:dyDescent="0.3"/>
    <row r="28" spans="1:13" ht="18" thickBot="1" x14ac:dyDescent="0.35">
      <c r="A28" s="11" t="s">
        <v>17</v>
      </c>
      <c r="L28" s="20">
        <f>+L26*2.5</f>
        <v>264955.92499999999</v>
      </c>
      <c r="M28" s="38" t="s">
        <v>53</v>
      </c>
    </row>
    <row r="29" spans="1:13" ht="18" thickTop="1" x14ac:dyDescent="0.3">
      <c r="A29" s="11"/>
      <c r="L29" s="22"/>
    </row>
    <row r="30" spans="1:13" ht="15" thickBot="1" x14ac:dyDescent="0.35">
      <c r="A30" s="9" t="s">
        <v>19</v>
      </c>
      <c r="L30" s="23">
        <v>66700</v>
      </c>
    </row>
    <row r="32" spans="1:13" ht="18" thickBot="1" x14ac:dyDescent="0.35">
      <c r="A32" s="11" t="s">
        <v>18</v>
      </c>
      <c r="L32" s="20">
        <f>+L28-L30</f>
        <v>198255.92499999999</v>
      </c>
      <c r="M32" s="39" t="s">
        <v>54</v>
      </c>
    </row>
    <row r="33" spans="1:2" ht="15" thickTop="1" x14ac:dyDescent="0.3"/>
    <row r="34" spans="1:2" x14ac:dyDescent="0.3">
      <c r="A34" s="9" t="s">
        <v>46</v>
      </c>
    </row>
    <row r="35" spans="1:2" x14ac:dyDescent="0.3">
      <c r="B35" s="9" t="s">
        <v>51</v>
      </c>
    </row>
    <row r="36" spans="1:2" x14ac:dyDescent="0.3">
      <c r="B36" s="9" t="s">
        <v>49</v>
      </c>
    </row>
  </sheetData>
  <mergeCells count="1">
    <mergeCell ref="A26:G26"/>
  </mergeCells>
  <pageMargins left="0.7" right="0.7" top="0.75" bottom="0.75" header="0.1" footer="0.3"/>
  <pageSetup orientation="portrait"/>
  <headerFooter>
    <oddHeader>&amp;L&amp;"Arial,Bold"&amp;8 8:54 AM
&amp;"Arial,Bold"&amp;8 01/11/21&amp;C&amp;"Arial,Bold"&amp;12 Swan Mountain Recreation, Inc.
&amp;"Arial,Bold"&amp;14 Payroll Summary
&amp;"Arial,Bold"&amp;10 February 16, 2019 through February 15, 2020</oddHead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zoomScale="150" zoomScaleNormal="150" zoomScalePageLayoutView="150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/>
    </sheetView>
  </sheetViews>
  <sheetFormatPr defaultColWidth="8.77734375" defaultRowHeight="14.4" x14ac:dyDescent="0.3"/>
  <cols>
    <col min="1" max="3" width="3" style="9" customWidth="1"/>
    <col min="4" max="4" width="28.109375" style="9" customWidth="1"/>
    <col min="5" max="5" width="2.33203125" style="10" customWidth="1"/>
    <col min="6" max="6" width="14.33203125" style="10" bestFit="1" customWidth="1"/>
    <col min="7" max="7" width="2.33203125" style="10" customWidth="1"/>
    <col min="8" max="8" width="14.33203125" style="10" bestFit="1" customWidth="1"/>
    <col min="9" max="9" width="2.33203125" style="10" customWidth="1"/>
    <col min="10" max="10" width="11.33203125" style="10" bestFit="1" customWidth="1"/>
  </cols>
  <sheetData>
    <row r="1" spans="1:10" x14ac:dyDescent="0.3">
      <c r="A1" s="33" t="s">
        <v>57</v>
      </c>
    </row>
    <row r="2" spans="1:10" ht="15.6" x14ac:dyDescent="0.3">
      <c r="A2" s="24" t="s">
        <v>21</v>
      </c>
    </row>
    <row r="3" spans="1:10" ht="10.050000000000001" customHeight="1" x14ac:dyDescent="0.3"/>
    <row r="4" spans="1:10" s="8" customFormat="1" ht="33" customHeight="1" thickBot="1" x14ac:dyDescent="0.35">
      <c r="A4" s="5"/>
      <c r="B4" s="5"/>
      <c r="C4" s="5"/>
      <c r="D4" s="5"/>
      <c r="E4" s="7"/>
      <c r="F4" s="25" t="s">
        <v>27</v>
      </c>
      <c r="G4" s="26"/>
      <c r="H4" s="25" t="s">
        <v>29</v>
      </c>
      <c r="I4" s="7"/>
      <c r="J4" s="25" t="s">
        <v>28</v>
      </c>
    </row>
    <row r="5" spans="1:10" ht="15" thickTop="1" x14ac:dyDescent="0.3">
      <c r="A5" s="1" t="s">
        <v>22</v>
      </c>
      <c r="B5" s="1"/>
      <c r="C5" s="1"/>
      <c r="D5" s="1"/>
      <c r="E5" s="3"/>
      <c r="F5" s="2"/>
      <c r="G5" s="3"/>
      <c r="H5" s="2"/>
      <c r="I5" s="3"/>
      <c r="J5" s="2"/>
    </row>
    <row r="6" spans="1:10" x14ac:dyDescent="0.3">
      <c r="A6" s="12"/>
      <c r="B6" s="12"/>
      <c r="C6" s="12" t="s">
        <v>23</v>
      </c>
      <c r="D6" s="12"/>
      <c r="E6" s="13"/>
      <c r="F6" s="13">
        <v>472660.65</v>
      </c>
      <c r="G6" s="13"/>
      <c r="H6" s="13">
        <v>380402.49</v>
      </c>
      <c r="I6" s="13"/>
      <c r="J6" s="27">
        <f>+(H6-F6)/F6</f>
        <v>-0.19518900081908666</v>
      </c>
    </row>
    <row r="7" spans="1:10" x14ac:dyDescent="0.3">
      <c r="A7" s="12"/>
      <c r="B7" s="12"/>
      <c r="C7" s="12" t="s">
        <v>24</v>
      </c>
      <c r="E7" s="13"/>
      <c r="F7" s="13">
        <v>239314.12</v>
      </c>
      <c r="G7" s="13"/>
      <c r="H7" s="13">
        <v>118285.8</v>
      </c>
      <c r="I7" s="13"/>
      <c r="J7" s="27">
        <f t="shared" ref="J7:J9" si="0">+(H7-F7)/F7</f>
        <v>-0.50572995860001901</v>
      </c>
    </row>
    <row r="8" spans="1:10" x14ac:dyDescent="0.3">
      <c r="A8" s="12"/>
      <c r="B8" s="12"/>
      <c r="C8" s="12" t="s">
        <v>25</v>
      </c>
      <c r="E8" s="13"/>
      <c r="F8" s="13">
        <v>339991.41</v>
      </c>
      <c r="G8" s="13"/>
      <c r="H8" s="13">
        <v>440560.88</v>
      </c>
      <c r="I8" s="13"/>
      <c r="J8" s="27">
        <f t="shared" si="0"/>
        <v>0.29580003212434114</v>
      </c>
    </row>
    <row r="9" spans="1:10" x14ac:dyDescent="0.3">
      <c r="A9" s="12"/>
      <c r="B9" s="12"/>
      <c r="C9" s="12" t="s">
        <v>26</v>
      </c>
      <c r="E9" s="13"/>
      <c r="F9" s="13">
        <v>228701.93</v>
      </c>
      <c r="G9" s="13"/>
      <c r="H9" s="13">
        <v>377581.88</v>
      </c>
      <c r="I9" s="13"/>
      <c r="J9" s="27">
        <f t="shared" si="0"/>
        <v>0.65097810936707012</v>
      </c>
    </row>
    <row r="11" spans="1:10" x14ac:dyDescent="0.3">
      <c r="F11" s="15">
        <f>SUM(F6:F10)</f>
        <v>1280668.1099999999</v>
      </c>
      <c r="H11" s="15">
        <f>SUM(H6:H10)</f>
        <v>1316831.0499999998</v>
      </c>
    </row>
    <row r="12" spans="1:10" ht="17.399999999999999" x14ac:dyDescent="0.3">
      <c r="A12" s="11" t="s">
        <v>30</v>
      </c>
    </row>
    <row r="13" spans="1:10" x14ac:dyDescent="0.3">
      <c r="C13" s="9" t="s">
        <v>45</v>
      </c>
    </row>
  </sheetData>
  <pageMargins left="0.7" right="0.7" top="0.75" bottom="0.75" header="0.1" footer="0.3"/>
  <pageSetup orientation="portrait"/>
  <headerFooter>
    <oddHeader>&amp;L&amp;"Arial,Bold"&amp;8 8:54 AM
&amp;"Arial,Bold"&amp;8 01/11/21&amp;C&amp;"Arial,Bold"&amp;12 Swan Mountain Recreation, Inc.
&amp;"Arial,Bold"&amp;14 Payroll Summary
&amp;"Arial,Bold"&amp;10 February 16, 2019 through February 15, 2020</oddHead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zoomScale="150" zoomScaleNormal="150" zoomScalePageLayoutView="150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A3" sqref="A3:J3"/>
    </sheetView>
  </sheetViews>
  <sheetFormatPr defaultColWidth="8.77734375" defaultRowHeight="14.4" x14ac:dyDescent="0.3"/>
  <cols>
    <col min="1" max="3" width="3" style="9" customWidth="1"/>
    <col min="4" max="4" width="28.109375" style="9" customWidth="1"/>
    <col min="5" max="5" width="2.33203125" style="10" customWidth="1"/>
    <col min="6" max="6" width="11.6640625" style="10" bestFit="1" customWidth="1"/>
    <col min="7" max="7" width="2.33203125" style="10" customWidth="1"/>
    <col min="8" max="8" width="10.44140625" style="10" bestFit="1" customWidth="1"/>
    <col min="9" max="9" width="2.33203125" style="10" customWidth="1"/>
    <col min="10" max="10" width="11.33203125" style="10" bestFit="1" customWidth="1"/>
  </cols>
  <sheetData>
    <row r="1" spans="1:10" x14ac:dyDescent="0.3">
      <c r="A1" s="33" t="s">
        <v>57</v>
      </c>
    </row>
    <row r="2" spans="1:10" ht="15.6" x14ac:dyDescent="0.3">
      <c r="A2" s="24" t="s">
        <v>50</v>
      </c>
    </row>
    <row r="3" spans="1:10" ht="46.8" customHeight="1" x14ac:dyDescent="0.3">
      <c r="A3" s="41" t="s">
        <v>56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s="8" customFormat="1" ht="33" customHeight="1" thickBot="1" x14ac:dyDescent="0.35">
      <c r="A4" s="5"/>
      <c r="B4" s="5"/>
      <c r="C4" s="5"/>
      <c r="D4" s="5"/>
      <c r="E4" s="7"/>
      <c r="F4" s="25" t="s">
        <v>27</v>
      </c>
      <c r="G4" s="26"/>
      <c r="H4" s="25" t="s">
        <v>43</v>
      </c>
      <c r="I4" s="7"/>
      <c r="J4" s="25" t="s">
        <v>44</v>
      </c>
    </row>
    <row r="5" spans="1:10" ht="15" thickTop="1" x14ac:dyDescent="0.3">
      <c r="A5" s="1" t="s">
        <v>22</v>
      </c>
      <c r="B5" s="1"/>
      <c r="C5" s="1"/>
      <c r="D5" s="1"/>
      <c r="E5" s="3"/>
      <c r="F5" s="2"/>
      <c r="G5" s="3"/>
      <c r="H5" s="2"/>
      <c r="I5" s="3"/>
      <c r="J5" s="2"/>
    </row>
    <row r="6" spans="1:10" x14ac:dyDescent="0.3">
      <c r="A6" s="1"/>
      <c r="B6" s="1"/>
      <c r="C6" s="1" t="s">
        <v>31</v>
      </c>
      <c r="D6" s="1"/>
      <c r="E6" s="3"/>
      <c r="F6" s="28">
        <v>148418.04</v>
      </c>
      <c r="G6" s="28"/>
      <c r="H6" s="28"/>
      <c r="I6" s="3"/>
      <c r="J6" s="2"/>
    </row>
    <row r="7" spans="1:10" x14ac:dyDescent="0.3">
      <c r="A7" s="1"/>
      <c r="B7" s="1"/>
      <c r="C7" s="1" t="s">
        <v>32</v>
      </c>
      <c r="D7" s="1"/>
      <c r="E7" s="3"/>
      <c r="F7" s="28">
        <v>213002.51</v>
      </c>
      <c r="G7" s="28"/>
      <c r="H7" s="28"/>
      <c r="I7" s="3"/>
      <c r="J7" s="2"/>
    </row>
    <row r="8" spans="1:10" x14ac:dyDescent="0.3">
      <c r="A8" s="1"/>
      <c r="B8" s="1"/>
      <c r="C8" s="1" t="s">
        <v>33</v>
      </c>
      <c r="D8" s="1"/>
      <c r="E8" s="3"/>
      <c r="F8" s="28">
        <v>111240.1</v>
      </c>
      <c r="G8" s="28"/>
      <c r="H8" s="28"/>
      <c r="I8" s="3"/>
      <c r="J8" s="2"/>
    </row>
    <row r="9" spans="1:10" x14ac:dyDescent="0.3">
      <c r="A9" s="1"/>
      <c r="B9" s="1"/>
      <c r="C9" s="1" t="s">
        <v>34</v>
      </c>
      <c r="D9" s="1"/>
      <c r="E9" s="3"/>
      <c r="F9" s="28">
        <v>64412.63</v>
      </c>
      <c r="G9" s="28"/>
      <c r="H9" s="28">
        <v>64413</v>
      </c>
      <c r="I9" s="3"/>
      <c r="J9" s="2"/>
    </row>
    <row r="10" spans="1:10" x14ac:dyDescent="0.3">
      <c r="A10" s="1"/>
      <c r="B10" s="1"/>
      <c r="C10" s="1" t="s">
        <v>35</v>
      </c>
      <c r="D10" s="1"/>
      <c r="E10" s="3"/>
      <c r="F10" s="28">
        <v>72823.23</v>
      </c>
      <c r="G10" s="28"/>
      <c r="H10" s="28">
        <v>72823</v>
      </c>
      <c r="I10" s="3"/>
      <c r="J10" s="2"/>
    </row>
    <row r="11" spans="1:10" x14ac:dyDescent="0.3">
      <c r="A11" s="1"/>
      <c r="B11" s="1"/>
      <c r="C11" s="1" t="s">
        <v>36</v>
      </c>
      <c r="D11" s="1"/>
      <c r="E11" s="3"/>
      <c r="F11" s="28">
        <v>102078.26</v>
      </c>
      <c r="G11" s="28"/>
      <c r="H11" s="28"/>
      <c r="I11" s="3"/>
      <c r="J11" s="2"/>
    </row>
    <row r="12" spans="1:10" x14ac:dyDescent="0.3">
      <c r="A12" s="1"/>
      <c r="B12" s="1"/>
      <c r="C12" s="1" t="s">
        <v>37</v>
      </c>
      <c r="D12" s="1"/>
      <c r="E12" s="3"/>
      <c r="F12" s="28">
        <v>72206</v>
      </c>
      <c r="G12" s="28"/>
      <c r="H12" s="28">
        <v>72206</v>
      </c>
      <c r="I12" s="3"/>
      <c r="J12" s="2"/>
    </row>
    <row r="13" spans="1:10" x14ac:dyDescent="0.3">
      <c r="A13" s="12"/>
      <c r="B13" s="12"/>
      <c r="C13" s="12" t="s">
        <v>38</v>
      </c>
      <c r="D13" s="12"/>
      <c r="E13" s="13"/>
      <c r="F13" s="28">
        <v>145113</v>
      </c>
      <c r="G13" s="28"/>
      <c r="H13" s="28"/>
      <c r="I13" s="13"/>
      <c r="J13" s="27"/>
    </row>
    <row r="14" spans="1:10" x14ac:dyDescent="0.3">
      <c r="A14" s="12"/>
      <c r="B14" s="12"/>
      <c r="C14" s="12" t="s">
        <v>39</v>
      </c>
      <c r="E14" s="13"/>
      <c r="F14" s="28">
        <v>142673</v>
      </c>
      <c r="G14" s="28"/>
      <c r="H14" s="28"/>
      <c r="I14" s="13"/>
      <c r="J14" s="27"/>
    </row>
    <row r="15" spans="1:10" x14ac:dyDescent="0.3">
      <c r="A15" s="12"/>
      <c r="B15" s="12"/>
      <c r="C15" s="12" t="s">
        <v>40</v>
      </c>
      <c r="E15" s="13"/>
      <c r="F15" s="28">
        <v>80757</v>
      </c>
      <c r="G15" s="28"/>
      <c r="H15" s="28">
        <v>80757</v>
      </c>
      <c r="I15" s="13"/>
      <c r="J15" s="27"/>
    </row>
    <row r="16" spans="1:10" x14ac:dyDescent="0.3">
      <c r="A16" s="12"/>
      <c r="B16" s="12"/>
      <c r="C16" s="12" t="s">
        <v>41</v>
      </c>
      <c r="E16" s="13"/>
      <c r="F16" s="28">
        <v>74852.100000000006</v>
      </c>
      <c r="G16" s="28"/>
      <c r="H16" s="28">
        <v>74852</v>
      </c>
      <c r="I16" s="13"/>
      <c r="J16" s="27"/>
    </row>
    <row r="17" spans="1:10" ht="15" thickBot="1" x14ac:dyDescent="0.35">
      <c r="C17" s="9" t="s">
        <v>42</v>
      </c>
      <c r="F17" s="30">
        <v>52092.6</v>
      </c>
      <c r="G17" s="29"/>
      <c r="H17" s="30">
        <v>52093</v>
      </c>
    </row>
    <row r="18" spans="1:10" ht="15" thickBot="1" x14ac:dyDescent="0.35">
      <c r="F18" s="31">
        <f>SUM(F6:F17)</f>
        <v>1279668.4700000002</v>
      </c>
      <c r="G18" s="29"/>
      <c r="H18" s="31">
        <f>SUM(H6:H17)</f>
        <v>417144</v>
      </c>
      <c r="J18" s="32">
        <f>+H18/F18</f>
        <v>0.32597818089555641</v>
      </c>
    </row>
    <row r="19" spans="1:10" ht="18" thickTop="1" x14ac:dyDescent="0.3">
      <c r="A19" s="11" t="s">
        <v>30</v>
      </c>
    </row>
    <row r="20" spans="1:10" x14ac:dyDescent="0.3">
      <c r="C20" s="9" t="s">
        <v>55</v>
      </c>
    </row>
  </sheetData>
  <mergeCells count="1">
    <mergeCell ref="A3:J3"/>
  </mergeCells>
  <pageMargins left="0.7" right="0.7" top="0.75" bottom="0.75" header="0.1" footer="0.3"/>
  <pageSetup orientation="portrait"/>
  <headerFooter>
    <oddHeader>&amp;L&amp;"Arial,Bold"&amp;8 8:54 AM
&amp;"Arial,Bold"&amp;8 01/11/21&amp;C&amp;"Arial,Bold"&amp;12 Swan Mountain Recreation, Inc.
&amp;"Arial,Bold"&amp;14 Payroll Summary
&amp;"Arial,Bold"&amp;10 February 16, 2019 through February 15, 2020</oddHead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2nd Draw Payroll Calc 2019</vt:lpstr>
      <vt:lpstr>25% Revenue Decline Comp</vt:lpstr>
      <vt:lpstr>Seasonality Test 33%</vt:lpstr>
      <vt:lpstr>'25% Revenue Decline Comp'!Print_Titles</vt:lpstr>
      <vt:lpstr>'2nd Draw Payroll Calc 2019'!Print_Titles</vt:lpstr>
      <vt:lpstr>'Seasonality Test 33%'!Print_Titles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Haataja</dc:creator>
  <cp:lastModifiedBy>Hilary Wickes</cp:lastModifiedBy>
  <dcterms:created xsi:type="dcterms:W3CDTF">2021-01-11T15:54:38Z</dcterms:created>
  <dcterms:modified xsi:type="dcterms:W3CDTF">2021-03-15T13:18:53Z</dcterms:modified>
</cp:coreProperties>
</file>